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F:\นิว\สรุปผลการดำเนินการจัดซื้อจัดจ้างในรอบเดือน\"/>
    </mc:Choice>
  </mc:AlternateContent>
  <xr:revisionPtr revIDLastSave="0" documentId="13_ncr:1_{C9DFB38F-E913-4D65-895B-8FA20797D0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ุลาคม 2568" sheetId="1" r:id="rId1"/>
    <sheet name="พฤศจิกายน 2568" sheetId="4" r:id="rId2"/>
    <sheet name="ธันวาคม 2568" sheetId="5" r:id="rId3"/>
    <sheet name="มกราคม 2569" sheetId="6" r:id="rId4"/>
    <sheet name="กุมภาพันธ์ 2569" sheetId="7" r:id="rId5"/>
    <sheet name="มีนาคม 2569" sheetId="8" r:id="rId6"/>
    <sheet name="คำอธิบาย" sheetId="3" r:id="rId7"/>
    <sheet name="Sheet1" sheetId="10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0" l="1"/>
  <c r="H15" i="10"/>
  <c r="E15" i="10"/>
  <c r="C15" i="10"/>
  <c r="B15" i="10"/>
  <c r="I18" i="8"/>
  <c r="G18" i="8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4" i="1"/>
  <c r="I23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" i="1"/>
  <c r="I48" i="1" s="1"/>
  <c r="G4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4" i="1"/>
  <c r="G23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 l="1"/>
  <c r="H12" i="8" l="1"/>
  <c r="H11" i="8"/>
  <c r="G12" i="8"/>
  <c r="I11" i="8"/>
  <c r="I12" i="8"/>
  <c r="D11" i="8"/>
  <c r="D12" i="8"/>
  <c r="G11" i="8"/>
  <c r="C18" i="8"/>
  <c r="G17" i="8"/>
  <c r="H17" i="8"/>
  <c r="I17" i="8"/>
  <c r="D17" i="8"/>
  <c r="G10" i="8"/>
  <c r="H10" i="8"/>
  <c r="I10" i="8"/>
  <c r="D10" i="8"/>
  <c r="G18" i="6"/>
  <c r="H18" i="6"/>
  <c r="I18" i="6"/>
  <c r="G19" i="6"/>
  <c r="H19" i="6"/>
  <c r="I19" i="6"/>
  <c r="D18" i="6"/>
  <c r="D19" i="6"/>
  <c r="G5" i="6"/>
  <c r="H5" i="6"/>
  <c r="I5" i="6"/>
  <c r="D5" i="6"/>
  <c r="G21" i="6"/>
  <c r="H21" i="6"/>
  <c r="I21" i="6"/>
  <c r="D21" i="6"/>
  <c r="G6" i="6"/>
  <c r="H6" i="6"/>
  <c r="I6" i="6"/>
  <c r="G7" i="6"/>
  <c r="H7" i="6"/>
  <c r="I7" i="6"/>
  <c r="D6" i="6"/>
  <c r="D7" i="6"/>
  <c r="G20" i="6"/>
  <c r="H20" i="6"/>
  <c r="I20" i="6"/>
  <c r="G22" i="6"/>
  <c r="H22" i="6"/>
  <c r="I22" i="6"/>
  <c r="G17" i="6"/>
  <c r="D20" i="6"/>
  <c r="D22" i="6"/>
  <c r="G25" i="6"/>
  <c r="H25" i="6"/>
  <c r="I25" i="6"/>
  <c r="G26" i="6"/>
  <c r="H26" i="6"/>
  <c r="I26" i="6"/>
  <c r="D25" i="6"/>
  <c r="D26" i="6"/>
  <c r="G4" i="8"/>
  <c r="H4" i="8"/>
  <c r="I4" i="8"/>
  <c r="G5" i="8"/>
  <c r="H5" i="8"/>
  <c r="I5" i="8"/>
  <c r="G6" i="8"/>
  <c r="H6" i="8"/>
  <c r="I6" i="8"/>
  <c r="G7" i="8"/>
  <c r="H7" i="8"/>
  <c r="I7" i="8"/>
  <c r="G8" i="8"/>
  <c r="H8" i="8"/>
  <c r="I8" i="8"/>
  <c r="G9" i="8"/>
  <c r="H9" i="8"/>
  <c r="I9" i="8"/>
  <c r="G13" i="8"/>
  <c r="H13" i="8"/>
  <c r="I13" i="8"/>
  <c r="G14" i="8"/>
  <c r="H14" i="8"/>
  <c r="I14" i="8"/>
  <c r="G15" i="8"/>
  <c r="H15" i="8"/>
  <c r="I15" i="8"/>
  <c r="G16" i="8"/>
  <c r="H16" i="8"/>
  <c r="I16" i="8"/>
  <c r="D4" i="8"/>
  <c r="D5" i="8"/>
  <c r="D6" i="8"/>
  <c r="D7" i="8"/>
  <c r="D8" i="8"/>
  <c r="D9" i="8"/>
  <c r="D13" i="8"/>
  <c r="D14" i="8"/>
  <c r="D15" i="8"/>
  <c r="D16" i="8"/>
  <c r="G9" i="7"/>
  <c r="H9" i="7"/>
  <c r="I9" i="7"/>
  <c r="G10" i="7"/>
  <c r="H10" i="7"/>
  <c r="I10" i="7"/>
  <c r="G4" i="7"/>
  <c r="H4" i="7"/>
  <c r="I4" i="7"/>
  <c r="G5" i="7"/>
  <c r="H5" i="7"/>
  <c r="I5" i="7"/>
  <c r="G6" i="7"/>
  <c r="H6" i="7"/>
  <c r="I6" i="7"/>
  <c r="G7" i="7"/>
  <c r="H7" i="7"/>
  <c r="I7" i="7"/>
  <c r="G8" i="7"/>
  <c r="H8" i="7"/>
  <c r="I8" i="7"/>
  <c r="D9" i="7"/>
  <c r="D10" i="7"/>
  <c r="D4" i="7"/>
  <c r="D5" i="7"/>
  <c r="D6" i="7"/>
  <c r="D7" i="7"/>
  <c r="D8" i="7"/>
  <c r="G28" i="6"/>
  <c r="H28" i="6"/>
  <c r="I28" i="6"/>
  <c r="G15" i="6"/>
  <c r="H15" i="6"/>
  <c r="I15" i="6"/>
  <c r="G16" i="6"/>
  <c r="H16" i="6"/>
  <c r="I16" i="6"/>
  <c r="H17" i="6"/>
  <c r="I17" i="6"/>
  <c r="G23" i="6"/>
  <c r="H23" i="6"/>
  <c r="I23" i="6"/>
  <c r="G24" i="6"/>
  <c r="H24" i="6"/>
  <c r="I24" i="6"/>
  <c r="G27" i="6"/>
  <c r="H27" i="6"/>
  <c r="I27" i="6"/>
  <c r="G13" i="6"/>
  <c r="H13" i="6"/>
  <c r="I13" i="6"/>
  <c r="G14" i="6"/>
  <c r="H14" i="6"/>
  <c r="I14" i="6"/>
  <c r="G9" i="6"/>
  <c r="H9" i="6"/>
  <c r="I9" i="6"/>
  <c r="G10" i="6"/>
  <c r="H10" i="6"/>
  <c r="I10" i="6"/>
  <c r="G11" i="6"/>
  <c r="H11" i="6"/>
  <c r="I11" i="6"/>
  <c r="G12" i="6"/>
  <c r="H12" i="6"/>
  <c r="I12" i="6"/>
  <c r="G4" i="6"/>
  <c r="H4" i="6"/>
  <c r="I4" i="6"/>
  <c r="G8" i="6"/>
  <c r="H8" i="6"/>
  <c r="I8" i="6"/>
  <c r="D4" i="6"/>
  <c r="D8" i="6"/>
  <c r="D9" i="6"/>
  <c r="D10" i="6"/>
  <c r="D11" i="6"/>
  <c r="D12" i="6"/>
  <c r="D13" i="6"/>
  <c r="D14" i="6"/>
  <c r="D15" i="6"/>
  <c r="D16" i="6"/>
  <c r="D17" i="6"/>
  <c r="D23" i="6"/>
  <c r="D24" i="6"/>
  <c r="D27" i="6"/>
  <c r="D28" i="6"/>
  <c r="G10" i="5"/>
  <c r="G11" i="5"/>
  <c r="G12" i="5"/>
  <c r="G13" i="5"/>
  <c r="G14" i="5"/>
  <c r="G15" i="5"/>
  <c r="G16" i="5"/>
  <c r="G17" i="5"/>
  <c r="G18" i="5"/>
  <c r="G19" i="5"/>
  <c r="G20" i="5"/>
  <c r="D10" i="5"/>
  <c r="H10" i="5"/>
  <c r="I10" i="5"/>
  <c r="D11" i="5"/>
  <c r="H11" i="5"/>
  <c r="I11" i="5"/>
  <c r="D12" i="5"/>
  <c r="H12" i="5"/>
  <c r="I12" i="5"/>
  <c r="D13" i="5"/>
  <c r="H13" i="5"/>
  <c r="I13" i="5"/>
  <c r="D14" i="5"/>
  <c r="H14" i="5"/>
  <c r="I14" i="5"/>
  <c r="D15" i="5"/>
  <c r="H15" i="5"/>
  <c r="I15" i="5"/>
  <c r="D16" i="5"/>
  <c r="H16" i="5"/>
  <c r="I16" i="5"/>
  <c r="D17" i="5"/>
  <c r="H17" i="5"/>
  <c r="I17" i="5"/>
  <c r="D18" i="5"/>
  <c r="H18" i="5"/>
  <c r="I18" i="5"/>
  <c r="D19" i="5"/>
  <c r="H19" i="5"/>
  <c r="I19" i="5"/>
  <c r="D20" i="5"/>
  <c r="H20" i="5"/>
  <c r="I20" i="5"/>
  <c r="I21" i="5"/>
  <c r="I22" i="5"/>
  <c r="I23" i="5"/>
  <c r="I24" i="5"/>
  <c r="I25" i="5"/>
  <c r="H21" i="5"/>
  <c r="H22" i="5"/>
  <c r="H23" i="5"/>
  <c r="H24" i="5"/>
  <c r="H25" i="5"/>
  <c r="G21" i="5"/>
  <c r="G22" i="5"/>
  <c r="G23" i="5"/>
  <c r="G24" i="5"/>
  <c r="G25" i="5"/>
  <c r="D21" i="5"/>
  <c r="D22" i="5"/>
  <c r="D23" i="5"/>
  <c r="D24" i="5"/>
  <c r="D25" i="5"/>
  <c r="G26" i="5"/>
  <c r="H26" i="5"/>
  <c r="I26" i="5"/>
  <c r="G27" i="5"/>
  <c r="H27" i="5"/>
  <c r="I27" i="5"/>
  <c r="G28" i="5"/>
  <c r="H28" i="5"/>
  <c r="I28" i="5"/>
  <c r="G29" i="5"/>
  <c r="H29" i="5"/>
  <c r="I29" i="5"/>
  <c r="G30" i="5"/>
  <c r="H30" i="5"/>
  <c r="I30" i="5"/>
  <c r="G31" i="5"/>
  <c r="H31" i="5"/>
  <c r="I31" i="5"/>
  <c r="G32" i="5"/>
  <c r="H32" i="5"/>
  <c r="I32" i="5"/>
  <c r="G33" i="5"/>
  <c r="H33" i="5"/>
  <c r="I33" i="5"/>
  <c r="G34" i="5"/>
  <c r="H34" i="5"/>
  <c r="I34" i="5"/>
  <c r="G35" i="5"/>
  <c r="H35" i="5"/>
  <c r="I35" i="5"/>
  <c r="G36" i="5"/>
  <c r="H36" i="5"/>
  <c r="I36" i="5"/>
  <c r="G37" i="5"/>
  <c r="H37" i="5"/>
  <c r="I37" i="5"/>
  <c r="G38" i="5"/>
  <c r="H38" i="5"/>
  <c r="I38" i="5"/>
  <c r="G39" i="5"/>
  <c r="H39" i="5"/>
  <c r="I39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11" i="4"/>
  <c r="D12" i="4"/>
  <c r="D13" i="4"/>
  <c r="G13" i="4"/>
  <c r="H13" i="4"/>
  <c r="I13" i="4"/>
  <c r="D14" i="4"/>
  <c r="G14" i="4"/>
  <c r="H14" i="4"/>
  <c r="I14" i="4"/>
  <c r="D15" i="4"/>
  <c r="G15" i="4"/>
  <c r="H15" i="4"/>
  <c r="I15" i="4"/>
  <c r="D5" i="4"/>
  <c r="D6" i="4"/>
  <c r="D7" i="4"/>
  <c r="D8" i="4"/>
  <c r="D9" i="4"/>
  <c r="D10" i="4"/>
  <c r="D16" i="4"/>
  <c r="H4" i="4"/>
  <c r="H5" i="4"/>
  <c r="H6" i="4"/>
  <c r="H7" i="4"/>
  <c r="H8" i="4"/>
  <c r="H9" i="4"/>
  <c r="H10" i="4"/>
  <c r="H11" i="4"/>
  <c r="H12" i="4"/>
  <c r="H16" i="4"/>
  <c r="I5" i="4"/>
  <c r="I6" i="4"/>
  <c r="I7" i="4"/>
  <c r="I8" i="4"/>
  <c r="I9" i="4"/>
  <c r="I10" i="4"/>
  <c r="I11" i="4"/>
  <c r="I12" i="4"/>
  <c r="I16" i="4"/>
  <c r="G5" i="4"/>
  <c r="G6" i="4"/>
  <c r="G7" i="4"/>
  <c r="G8" i="4"/>
  <c r="G9" i="4"/>
  <c r="G10" i="4"/>
  <c r="G11" i="4"/>
  <c r="G12" i="4"/>
  <c r="G16" i="4"/>
  <c r="I4" i="4"/>
  <c r="G4" i="4"/>
  <c r="D4" i="4"/>
  <c r="C17" i="4"/>
  <c r="C40" i="5"/>
  <c r="C29" i="6"/>
  <c r="C11" i="7"/>
  <c r="D18" i="8" l="1"/>
  <c r="D11" i="7"/>
  <c r="D29" i="6"/>
  <c r="I11" i="7"/>
  <c r="G11" i="7"/>
  <c r="G29" i="6"/>
  <c r="I29" i="6"/>
  <c r="I40" i="5"/>
  <c r="G40" i="5"/>
  <c r="D17" i="4"/>
  <c r="D40" i="5"/>
  <c r="G17" i="4"/>
  <c r="I17" i="4"/>
</calcChain>
</file>

<file path=xl/sharedStrings.xml><?xml version="1.0" encoding="utf-8"?>
<sst xmlns="http://schemas.openxmlformats.org/spreadsheetml/2006/main" count="823" uniqueCount="370">
  <si>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</si>
  <si>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</si>
  <si>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</si>
  <si>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</si>
  <si>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</si>
  <si>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</si>
  <si>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
ข้อตกลงในการซื้อหรือจ้าง</t>
  </si>
  <si>
    <t>วิธีเฉพาะเจาะจง</t>
  </si>
  <si>
    <t>คำอธิบาย</t>
  </si>
  <si>
    <t xml:space="preserve">     วิธีการกรอกแบบสรุปผลการดำเนินการจัดซื้อจัดจ้างในรอบเดือน (แบบ สขร.๑)</t>
  </si>
  <si>
    <t>ช่องที่ (๑) ให้ระบุวันที่ เดือน ปี ที่จัดทำสรุปผลการดำเนินการจัดซื้อจัดจ้างนั้น</t>
  </si>
  <si>
    <t>ช่องที่ (๒) ให้เรียงลำดับตามวันที่ของสัญญาหรือข้อตกลงเป็นหนังสือในการซื้อหรือจ้าง</t>
  </si>
  <si>
    <t>ช่องที่ (๓) ให้ระบุชื่อของงานที่จัดซื้อหรือจ้าง</t>
  </si>
  <si>
    <t>ช่องที่ (๔) ให้ระบุวงเงินงบประมาณ วงเงินตามโครงการเงินกู้หรือเงินช่วยเหลือ ที่จะซื้อหรือจ้างในครั้งนั้น</t>
  </si>
  <si>
    <t>ทั้งหมด ถ้าไม่มีวงเงินดังกล่าวให้ระบุวงเงินที่ประมาณว่าจะซื้อหรือจ้างในครั้งนั้น</t>
  </si>
  <si>
    <t>ช่องที่ (๕) ให้ระบุวงเงินราคากลางของงานซื้อหรือจ้างในครั้งนั้น</t>
  </si>
  <si>
    <t>ช่องที่ (๖) ให้ระบุวิธีการที่จัดซื้อหรือจัดจ้างในครั้งนั้น</t>
  </si>
  <si>
    <t>ช่องที่ (๗) 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</si>
  <si>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(๘) 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</si>
  <si>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(๙) ให้ระบุเหตุผลที่คัดเลือกผู้ขายหรือผู้รับจ้างรายนั้น</t>
  </si>
  <si>
    <t>ช่องที่ (๑๐) ให้ระบุเลขที่ของสัญญาหรือข้อตกลงเป็นหนังสือ พร้อมทั้ง วัน เดือน ปี ที่ทำสัญญาหรือ</t>
  </si>
  <si>
    <t>ข้อตกลงนั้น</t>
  </si>
  <si>
    <t>เป็นผู้มีคุณสมบัติตรงตามเงื่อนไขที่กำหนด</t>
  </si>
  <si>
    <t>ห้างหุ้นส่วนจำกัดชอบเพิ่มพูลทรัพย์หลังคาเหล็ก</t>
  </si>
  <si>
    <t>ร้านเพชรทวี</t>
  </si>
  <si>
    <t>ราคาที่เสนอ</t>
  </si>
  <si>
    <t>ราคาที่ตกลงซื้อหรือจ้าง</t>
  </si>
  <si>
    <t>รายชื่อผู้เสนอราคา</t>
  </si>
  <si>
    <t>ผู้ได้รับการคัดเลือก</t>
  </si>
  <si>
    <t>อ๊อด มิวสิค</t>
  </si>
  <si>
    <t>นายสุขฉัน พระราช</t>
  </si>
  <si>
    <t>นายอุทัย มหาโคตร</t>
  </si>
  <si>
    <t>ร้านต่ายอิเล็กทรอนิกส์</t>
  </si>
  <si>
    <t>ห้างหุ้นส่วนจำกัดยูท่าคอร์ปเรชั่น</t>
  </si>
  <si>
    <t>ร้านจินดารัตน์ สังฆภัณฑ์</t>
  </si>
  <si>
    <t>ราตรี พาลุกา</t>
  </si>
  <si>
    <t>ร้านธาตุพนมการ์ดสวยและไวนิล</t>
  </si>
  <si>
    <t>นางจันทร์จิรา เจิ้ง</t>
  </si>
  <si>
    <t>ตั้งขายดี</t>
  </si>
  <si>
    <t>ร้านคำภูนานาพันธุ์</t>
  </si>
  <si>
    <t>สงวนช่าง</t>
  </si>
  <si>
    <t>นางพัชรียา พรหมดี</t>
  </si>
  <si>
    <t>ราคาที่ตกลงซื้อหรือจ้างทั้งสิ้น</t>
  </si>
  <si>
    <t>ราคาที่เสนอทั้งสิ้น</t>
  </si>
  <si>
    <t>วงเงินที่จะซื้อหรือจ้าง และราคากลางทั้งสิ้น</t>
  </si>
  <si>
    <t>สรุปผลการจัดซื้อจัดจ้างหรือการจัดหาพัสดุในรอบปีงบประมาณ พ.ศ.2569
สำนักงานเทศบาลตำบลธาตุพนม
ประจำเดือน ตุลามคม พ.ศ. 2568</t>
  </si>
  <si>
    <t>จ้างเหมาอาหารกลางวัน(ปรุงสำเร็จ)สำหรับเด็กนักเรียน ศพด.ทต.ธาตุพนม 1 ประจำเดือนตุลาคม 2568 โดยวิธีเฉพาะเจาะจง (เลขที่โครงการ : 68109457115)</t>
  </si>
  <si>
    <t>1/2569  ลว.01/10/2568</t>
  </si>
  <si>
    <t>จ้างเหมาอาหารกลางวัน(ปรุงสำเร็จ)สำหรับเด็กนักเรียน ศพด.ทต.ธาตุพนม 2 ประจำเดือนตุลาคม 2568 โดยวิธีเฉพาะเจาะจง (เลขที่โครงการ : 68109488812)</t>
  </si>
  <si>
    <t>เช่าเช่าเครื่องถ่ายเอกสาร จำนวน ๑ เครื่อง (กองยุทธศาสตร์และงบประมาณ) โดยวิธีเฉพาะเจาะจง (เลขที่โครงการ : 68109278449)</t>
  </si>
  <si>
    <t>พีบี ก๊อปปี้ เซอร์วิส</t>
  </si>
  <si>
    <t>5/2569  ลว.01/10/2568</t>
  </si>
  <si>
    <t>ซื้อจัดซื้อวัสดุจัดสถานที่ โครงการนมัสการพระธาตุพนม (รำบูชาพระธาตุพนม)ประจำปี 2568 (กองการศึกษา) โดยวิธีเฉพาะเจาะจง (เลขที่โครงการ : 68109217879)</t>
  </si>
  <si>
    <t>3/2569  ลว.02/10/2568</t>
  </si>
  <si>
    <t>จ้างจ้างเหมาเครื่องเสียง โครงการนมัสการพระธาตุพนม (รำบูชาพระธาตุพนม)ประจำปี 2568 (กองการศึกษา) โดยวิธีเฉพาะเจาะจง (เลขที่โครงการ : 68109215010)</t>
  </si>
  <si>
    <t>1/2569  ลว.02/10/2568</t>
  </si>
  <si>
    <t>จ้างจ้างเหมาโปงลาง โครงการนมัสการพระธาตุพนม (รำบูชาพระธาตุพนม )ประจำปี 2568 (กองการศึกษา) โดยวิธีเฉพาะเจาะจง (เลขที่โครงการ : 68109215535)</t>
  </si>
  <si>
    <t>นายรัตนะ ธนวัชรสันติ</t>
  </si>
  <si>
    <t>2/2569  ลว.02/10/2568</t>
  </si>
  <si>
    <t>ซื้อโครงการจัดซื้อพลุดอกไม้ไฟ โครงการไหลเรือไฟโบราณ ประจำปี 2568 (กองการศึกษา) โดยวิธีเฉพาะเจาะจง (เลขที่โครงการ : 68109228722)</t>
  </si>
  <si>
    <t>เซียนเมาดอกไม้ไฟ</t>
  </si>
  <si>
    <t>4/2569  ลว.03/10/2568</t>
  </si>
  <si>
    <t>จ้างขออนุมัติจ้างเหมามหรสพ โครงการจัดงานประเพณีไหลเรือไฟโบราณ ประจำปี 2568 โดยวิธีเฉพาะเจาะจง (เลขที่โครงการ : 68109234092)</t>
  </si>
  <si>
    <t>6/2569  ลว.03/10/2568</t>
  </si>
  <si>
    <t>ซื้อจัดซื้อธงทิว โครงการจัดงานประเพณีไหลเรือไฟโบราณ ประจำปี 2568 (กองการศึกษา) โดยวิธีเฉพาะเจาะจง (เลขที่โครงการ : 68109232939)</t>
  </si>
  <si>
    <t>5/2569  ลว.03/10/2568</t>
  </si>
  <si>
    <t>จ้างขออนุมัติจ้างเหมาจัดทำเครื่องบวงสรวงบูชาพญานาคราชฯ โครงการจัดงานประเพณีแข่งเรือยาวฯประจำปี 2568(กองการศึกษา) โดยวิธีเฉพาะเจาะจง (เลขที่โครงการ : 68109269941)</t>
  </si>
  <si>
    <t>ดอกไม้</t>
  </si>
  <si>
    <t>7/2569  ลว.06/10/2568</t>
  </si>
  <si>
    <t>จ้างขออนุมัติจ้างเหมาเครื่องเสียง (จุดอำนวยการ)โครงการจัดงานประเพณีแข่งเรือยาวชิงถ้วยพระราชทาน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68109272242)</t>
  </si>
  <si>
    <t>นายไพรัช เจริญพร</t>
  </si>
  <si>
    <t>9/2569  ลว.06/10/2568</t>
  </si>
  <si>
    <t>จ้างขออนุมัติจ้างเหมาเครื่องเสียง (จุดตัดสิน)โครงการจัดงานประเพณีแข่งเรือยาวชิงถ้วยพระราชทาน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68109272952)</t>
  </si>
  <si>
    <t>10/2568  ลว.06/10/2568</t>
  </si>
  <si>
    <t>จ้างขออนุมัติจ้างเหมาเครื่องเสียง(จุดปล่อยเรือ) 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68109275050)</t>
  </si>
  <si>
    <t>นายวีรยุทธ หล้าบา</t>
  </si>
  <si>
    <t>11/2569  ลว.06/10/2568</t>
  </si>
  <si>
    <t>จ้างขออนุมัติจ้างเหมาขบวนดุริยางค์พร้อมขบวนเกียรติยศ 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68109276517)</t>
  </si>
  <si>
    <t>ซื้อขออนุมัติจัดซื้อถ้วยรางวัล 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68109278221)</t>
  </si>
  <si>
    <t>13/2569  ลว.06/10/2568</t>
  </si>
  <si>
    <t>จ้างขออนุมัติจ้างเหมาจัดทำทุ่นปล่อยเรือ 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68109279055)</t>
  </si>
  <si>
    <t>14/2568  ลว.06/10/2568</t>
  </si>
  <si>
    <t>ซื้อขออนุมัติจัดซื้อวัสดุประดับตกแต่งสถานที่ โครงการจัดงานประเพณีแข่งเรือยาวชิงถ้วยพระราชทาน ประจำปี 2568(กองการศึกษา) โดยวิธีเฉพาะเจาะจง (เลขที่โครงการ : 68109279766)</t>
  </si>
  <si>
    <t>15/2569  ลว.06/10/2568</t>
  </si>
  <si>
    <t>จ้างขออนุมัติจ้างเหมาจัดทำดอกไม้ประดับตกแต่งเวทีและจุดอัญเชิญฯ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68109280246)</t>
  </si>
  <si>
    <t>นายเอกพงศ์ ทศศะ</t>
  </si>
  <si>
    <t>16/2569  ลว.06/10/2568</t>
  </si>
  <si>
    <t>จ้างขออนุมัติจ้างเหมามหรสพ 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68109280549)</t>
  </si>
  <si>
    <t>ไทไท มิวสิค</t>
  </si>
  <si>
    <t>17/2569  ลว.06/10/2568</t>
  </si>
  <si>
    <t>จ้างขออนุมัติจ้างเหมาจัดทำป้าย โครงการจัดงานประเพณีแข่งเรือยาวชิงถ้วยพระราชทาน ประจำปี 2568 (กองการศึกษา) โดยวิธีเฉพาะเจาะจง (เลขที่โครงการ : 68109280740)</t>
  </si>
  <si>
    <t>ร้านธาตุพนมการ์สวยและไวนิล</t>
  </si>
  <si>
    <t>18/2569  ลว.06/10/2568</t>
  </si>
  <si>
    <t>จ้างเหมาจัดทำแบบใบอนุญาตเพื่อใช้ในงานโรงฆ่าสัตว์ (กองสาธารณสุขฯ) โดยวิธีเฉพาะเจาะจง (เลขที่โครงการ : 68109325441)</t>
  </si>
  <si>
    <t>ร้านธาตุพนมการพิมพ์</t>
  </si>
  <si>
    <t>3/2569  ลว.08/10/2568</t>
  </si>
  <si>
    <t>จ้างซ่อมแซมรถบรรทุกขยะมูลฝอย ทะเบียน ๘๑-๑๐๕๓ นครพนม (กองสาธารณสุขฯ) โดยวิธีเฉพาะเจาะจง (เลขที่โครงการ : 68109328874)</t>
  </si>
  <si>
    <t>อู่ช่างแม็ก</t>
  </si>
  <si>
    <t>4/2569  ลว.08/10/2568</t>
  </si>
  <si>
    <t>ซื้อจัดซื้ออาหารเสริม(นม)โรงเรียนสังกัด สพฐ.ในเขตพื้นที่ โรงเรียนอนุบาลศรีโคตบูร และศูนย์พัฒนาเด็กเล็กเทศบาลตำบลธาตุพนม1,2 ไตรมาส1-2 2569 โดยวิธีเฉพาะเจาะจง (เลขที่โครงการ : 68109211860)</t>
  </si>
  <si>
    <t>เทียนขำ แดรี่ คอร์ปอร์เรชั่น</t>
  </si>
  <si>
    <t>8/2569  ลว.07/10/2568</t>
  </si>
  <si>
    <t>เช่าเครื่องถ่ายเอกสาร จำนวน 1 เครื่อง (สำนักปลัดเทศบาล) ประจำปีงบประมาณ พ.ศ.2569 โดยวิธีเฉพาะเจาะจง (เลขที่โครงการ : 68109174082)</t>
  </si>
  <si>
    <t>4/2569  ลว.01/10/2568</t>
  </si>
  <si>
    <t>จ้างเหมารถแบ็คโฮและรถบรรทุก โดยวิธีเฉพาะเจาะจง (เลขที่โครงการ : 68109292482)</t>
  </si>
  <si>
    <t>ห้างหุ้นส่วนจำกัด พศิษฐ์กมลเจริญรัตน์</t>
  </si>
  <si>
    <t>3/2569  ลว.20/10/2568</t>
  </si>
  <si>
    <t>ซื้อวัสดุอื่น (กองสาธารณสุขฯ) โดยวิธีเฉพาะเจาะจง (เลขที่โครงการ : 68109329953)</t>
  </si>
  <si>
    <t>5/2569  ลว.21/10/2568</t>
  </si>
  <si>
    <t>ซื้อวัสดุการเกษตร จำนวน ๖ รายการ (กองช่าง) โดยวิธีเฉพาะเจาะจง (เลขที่โครงการ : 68109329887)</t>
  </si>
  <si>
    <t>39/25658  ลว.24/10/2568</t>
  </si>
  <si>
    <t>จ้างเหมาบริการซ่อมบำรุงรถกระเช้าไฟฟ้า ทะเบียน ๘๐-๔๘๔๕ นพ. (กองช่าง) โดยวิธีเฉพาะเจาะจง (เลขที่โครงการ : 68109349250)</t>
  </si>
  <si>
    <t>ส.รุ่งเรืองแทรคเตอร์</t>
  </si>
  <si>
    <t>38/2568  ลว.24/10/2568</t>
  </si>
  <si>
    <t>ซื้อผ้าประดับตกแต่งอาคารสถานที่ จำนวน 2 รายการ (สำนักปลัดเทศบาล) โดยวิธีเฉพาะเจาะจง (เลขที่โครงการ : 68109479316)</t>
  </si>
  <si>
    <t>8/2569 ลว.28/10/2568</t>
  </si>
  <si>
    <t>ซื้อวัสดุงานบ้านงานครัว จำนวน 12 รายการ (กองช่าง) โดยวิธีเฉพาะเจาะจง (เลขที่โครงการ : 68109387884)</t>
  </si>
  <si>
    <t>43/2568  ลว.28/10/2568</t>
  </si>
  <si>
    <t>ซื้อวัสดุงานบ้านงานครัว จำนวน 14 รายการ (กองช่าง) โดยวิธีเฉพาะเจาะจง (เลขที่โครงการ : 68109387240)</t>
  </si>
  <si>
    <t>42/2568  ลว.28/10/2568</t>
  </si>
  <si>
    <t>ซื้อวัสดุคอมพิวเตอร์ จำนวน 7 รายการ (กองช่าง) โดยวิธีเฉพาะเจาะจง (เลขที่โครงการ : 68109386363)</t>
  </si>
  <si>
    <t>ร้านปริญญาการพิมพ์</t>
  </si>
  <si>
    <t>41/2568 ลว.28/10/2568</t>
  </si>
  <si>
    <t>จ้างเหมาบริการซ่อมบำรุงรถบรรทุกเทท้าย 6 ล้อ ทะเบียน ๘๐-๕๙๐๖ นพ. (กองช่าง) โดยวิธีเฉพาะเจาะจง (เลขที่โครงการ : 68109412256)</t>
  </si>
  <si>
    <t>44/2568  ลว.29/10/2568</t>
  </si>
  <si>
    <t>ซื้อวัสดุไฟฟ้าและวิทยุ จำนวน ๑๒ รายการ (กองช่าง) โดยวิธีเฉพาะเจาะจง (เลขที่โครงการ : 68109450380)</t>
  </si>
  <si>
    <t>51/2568  ลว.30/10/2568</t>
  </si>
  <si>
    <t>จ้างเหมาจัดทำป้ายโครงการจัดงานประเพณีลอยกระทง ประจำปี 2568 (กองการศึกษา) โดยวิธีเฉพาะเจาะจง (เลขที่โครงการ : 68119061931)</t>
  </si>
  <si>
    <t>19/2569  ลว.30/10/2568</t>
  </si>
  <si>
    <t>จ้างเหมาเครื่องเสียง โครงการจัดงานประเพณีลอยกระทง ประจำปี 2568 (กองการศึกษา) โดยวิธีเฉพาะเจาะจง (เลขที่โครงการ : 68119066364)</t>
  </si>
  <si>
    <t>21/2569  ลว.30/10/2568</t>
  </si>
  <si>
    <t>จ้างเหมาจัดทำกระทงร่วมขบวนแห่ โครงการจัดงานประเพณีลอยกระทง ประจำปี 2568 (กองการศึกษา) โดยวิธีเฉพาะเจาะจง (เลขที่โครงการ : 68119144718)</t>
  </si>
  <si>
    <t>20/2569  ลว.30/10/2568</t>
  </si>
  <si>
    <t>ซื้อพลุดอกไม้ไฟพร้อมจุด โครงการจัดงานประเพณีลอยกระทง ประจำปี ๒๕๖๘ โดยวิธีเฉพาะเจาะจง (เลขที่โครงการ : 68119039059)</t>
  </si>
  <si>
    <t>5/2569  ลว.31/10/2568</t>
  </si>
  <si>
    <t>ซื้อวัสดุจัดเตรียมสถานที่ งานประเพณีลอยกระทง ประจำปี ๒๕๖๘ โดยวิธีเฉพาะเจาะจง (เลขที่โครงการ : 68119043053)</t>
  </si>
  <si>
    <t>6/2569  ลว.31/10/2568</t>
  </si>
  <si>
    <t>จ้างเหมาอาหารกลางวัน(ปรุงสำเร็จ)สำหรับเด็กนักเรียน ศพด.ทต.ธาตุพนม 2 ประจำเดือนพฤศจิกายน 2568 โดยวิธีเฉพาะเจาะจง (เลขที่โครงการ : 68119515952)</t>
  </si>
  <si>
    <t>2/2569  ลว.31/10/2568</t>
  </si>
  <si>
    <t>จ้างเหมาอาหารกลางวัน(ปรุงสำเร็จ)สำหรับเด็กนักเรียน ศพด.ทต.ธาตุพนม 1 ประจำเดือนพฤศจิกายน 2568 โดยวิธีเฉพาะเจาะจง (เลขที่โครงการ : 68119400148)</t>
  </si>
  <si>
    <t>จ้างบำรุงรักษาซ่อมแซมเครื่องปรับอากาศ (กองสาธารณสุขฯ) โดยวิธีเฉพาะเจาะจง (เลขที่โครงการ : 68119482675)</t>
  </si>
  <si>
    <t>นพรัตน์ เซอร์วิส เซ็นเตอร์</t>
  </si>
  <si>
    <t>4/2569  ลว.04/11/2568</t>
  </si>
  <si>
    <t>ซื้อวัสดุสำนักงาน จำนวน ๒๒ รายการ (สำนักปลัดเทศบาล) โดยวิธีเฉพาะเจาะจง (เลขที่โครงการ : 68119152682)</t>
  </si>
  <si>
    <t>ร้านทักษิยา</t>
  </si>
  <si>
    <t>ซื้อวัสดุงานบ้านงานครัว จำนวน 15 รายการ (สำนักปลัดเทศบาล) โดยวิธีเฉพาะเจาะจง (เลขที่โครงการ : 68119412426)</t>
  </si>
  <si>
    <t>จ้างโครงการก่อสร้างสนามกีฬาประจำหมู่บ้าน โดยวิธีเฉพาะเจาะจง (เลขที่โครงการ : 68119148096)</t>
  </si>
  <si>
    <t>ห้างหุ้นส่วนจำกัด ทวีรัตน์ก่อสร้าง 2019</t>
  </si>
  <si>
    <t>7/2569  ลว.11/11/2568</t>
  </si>
  <si>
    <t>จ้างเหมารถโดยสารไม่ประจำทางปรับอากาศ ขนาดไม่น้อยกว่า ๔๐ ที่นั่ง จำนวน ๒ คัน ตามโครงการฝึกอบรมดูงาน นำประชาชนเข้ากราบบังคมพระบรมศพสมเด็จพระนางเจ้าสิริกิติ์ พระบรมราชินีนาถ พระบรมราชชนนีพันปีหลวง และศึกษาดูงานโครงการพระราชดำริฯ โดยวิธีเฉพาะเจาะจง (เลขที่โครงการ : 68119247682)</t>
  </si>
  <si>
    <t>ห้างหุ้นส่วนจำกัด รีแล็กเซชั่น ทัวร์</t>
  </si>
  <si>
    <t>8/2569  ลว.14/11/2568</t>
  </si>
  <si>
    <t>ซื้อวัสดุคอมพิวเตอร์ (หมึกพิมพ์) โดยวิธีเฉพาะเจาะจง (เลขที่โครงการ : 68119260391)</t>
  </si>
  <si>
    <t>บริษัทแอดไวช์ธาตุพนมจำกัด</t>
  </si>
  <si>
    <t>ซื้อวัสดุสำนักงาน จำนวน 25 รายการ โดยวิธีเฉพาะเจาะจง (เลขที่โครงการ : 68119263525)</t>
  </si>
  <si>
    <t>9/2569  ลว.14/11/2568</t>
  </si>
  <si>
    <t>จ้างโครงการก่อสร้างพื้นทางเดิน คสล. บริเวณหน้าโรงเรียนอนุบาลวัดพระธาตุพนม พนมวิทยาคาร เทศบาลตำบลธาตุพนม อำเภอธาตุพนม จังหวัดนครพนม พื้นที่ไม่น้อยกว่า ๑๗๔.๘๐ ตารางเมตร โดยวิธีเฉพาะเจาะจง (เลขที่โครงการ : 68119148513)</t>
  </si>
  <si>
    <t>10/2569  ลว.21/11/2568</t>
  </si>
  <si>
    <t>ซื้อครุภัณฑ์สำนักงาน (เครื่องปรับอากาศ ขนาด 24,000 บีทียู) พร้อมติดตั้ง กองการศึกษา โดยวิธีเฉพาะเจาะจง (เลขที่โครงการ : 68119437127)</t>
  </si>
  <si>
    <t>12/2569  ลว.21/11/2568</t>
  </si>
  <si>
    <t>12/2569  ลว.11/11/2570</t>
  </si>
  <si>
    <t>11/2569  ลว.11/11/2569</t>
  </si>
  <si>
    <t>8/2569  ลว.14/11/2571</t>
  </si>
  <si>
    <t>ซื้อครุภัณฑ์เครื่องปรับอากาศแบบแยกส่วน แบบติดผนัง พร้อมติดตั้ง ขนาด ๒๔,๐๐๐บีทียู จำนวน ๒ เครื่อง (กองยุทธศาสตร์) โดยวิธีเฉพาะเจาะจง (เลขที่โครงการ : 68119438638)</t>
  </si>
  <si>
    <t>11/2569  ลว.24/11/2568</t>
  </si>
  <si>
    <t>จ้างเหมาจัดทำป้ายไวนิลประดับตกแต่งอาคารสถานที่ จำนวน ๕ รายการ (สำนักปลัดเทศบาล) โดยวิธีเฉพาะเจาะจง (เลขที่โครงการ : 68119034083)</t>
  </si>
  <si>
    <t>9/2569  ลว.14/10/2568</t>
  </si>
  <si>
    <t>จ้างเหมาอาหารกลางวัน(ปรุงสำเร็จ)สำหรับเด็กนักเรียน ศพด.ทต.ธาตุพนม 1 ประจำเดือนธันวาคม 2568 โดยวิธีเฉพาะเจาะจง (เลขที่โครงการ : 68129478452)</t>
  </si>
  <si>
    <t>นางราตรี พาลุกา</t>
  </si>
  <si>
    <t>3/2568  ลว.28/11/2568</t>
  </si>
  <si>
    <t>จ้างเหมาอาหารกลางวัน(ปรุงสำเร็จ)สำหรับเด็กนักเรียน ศพด.ทต.ธาตุพนม 2 ประจำเดือนธันวาคม 2568 โดยวิธีเฉพาะเจาะจง (เลขที่โครงการ : 68129483920)</t>
  </si>
  <si>
    <t>สรุปผลการจัดซื้อจัดจ้างหรือการจัดหาพัสดุในรอบปีงบประมาณ พ.ศ.2569
สำนักงานเทศบาลตำบลธาตุพนม
ประจำเดือน พฤศจิกายน พ.ศ. 2568</t>
  </si>
  <si>
    <t>สรุปผลการจัดซื้อจัดจ้างหรือการจัดหาพัสดุในรอบปีงบประมาณ พ.ศ.2569
สำนักงานเทศบาลตำบลธาตุพนม
ประจำเดือน ธันวาคม พ.ศ. 2568</t>
  </si>
  <si>
    <t>ซื้อวัสดุก่อสร้าง จำนวน ๒๕ รายการ (กองช่าง) โดยวิธีเฉพาะเจาะจง (เลขที่โครงการ : 68129021434)</t>
  </si>
  <si>
    <t>14/2569  ลว.01/12/2568</t>
  </si>
  <si>
    <t>ซื้อวัสดุเครื่องดับเพลิง จำนวน ๒ รายการ (สำนักปลัด) โดยวิธีเฉพาะเจาะจง (เลขที่โครงการ : 68129015971)</t>
  </si>
  <si>
    <t>ร้านบุญเจริญซัพพลาย</t>
  </si>
  <si>
    <t>16/2569  ลว.01/12/2568</t>
  </si>
  <si>
    <t>ซื้อวัสดุเครื่องแต่งกาย จำนวน ๒ รายการ (สำนักปลัด) โดยวิธีเฉพาะเจาะจง (เลขที่โครงการ : 68129015965)</t>
  </si>
  <si>
    <t>15/2569  ลว.01/12/2568</t>
  </si>
  <si>
    <t>ซื้อวัสดุงานบ้านงานครัว จำนวน ๑๗ รายการ (กองคลัง) โดยวิธีเฉพาะเจาะจง (เลขที่โครงการ : 68129130484)</t>
  </si>
  <si>
    <t>17/2569 ลว.04/12/2568</t>
  </si>
  <si>
    <t>ซื้อครุภัณฑ์สำนักงาน เก้าอี้ปฏิบัติงาน จำนวน ๑ ตัว (กองช่าง) โดยวิธีเฉพาะเจาะจง (เลขที่โครงการ : 68129211103)</t>
  </si>
  <si>
    <t>ร้านลาวัลย์เฟอร์นิเจอร์</t>
  </si>
  <si>
    <t>58/2568  ลว.23/12/2568</t>
  </si>
  <si>
    <t>ซื้อครุภัณฑ์สำนักงาน เก้าอี้สำนักงาน จำนวน ๒ ตัว (กองช่าง) โดยวิธีเฉพาะเจาะจง (เลขที่โครงการ : 68129212909)</t>
  </si>
  <si>
    <t>59/2568  ลว.23/12/2568</t>
  </si>
  <si>
    <t>จ้างเหมาจัดทำสื่อเผยแพร่ความรู้ คู่มือประชาชน โดยวิธีเฉพาะเจาะจง (เลขที่โครงการ : 68129195275)</t>
  </si>
  <si>
    <t>บริษัท ดับบลิว.เจ.พร็อพเพอตี้ จำกัด</t>
  </si>
  <si>
    <t>19/2569  ลว.11/12/2568</t>
  </si>
  <si>
    <t>จ้างเหมาโครงการปรับปรุงซ่อมแซมตลาดสดเทศบาลตำบลธาตุพนม อำเภอธาตุพนม จังหวัดนครพนม โดยวิธีเฉพาะเจาะจง (เลขที่โครงการ : 68129219104)</t>
  </si>
  <si>
    <t>ห้างหุ้นส่วนจำกัด เอ็ม วี แอล เจริญทรัพย์ ก่อสร้าง</t>
  </si>
  <si>
    <t>20/2569  ลว.12/12/2568</t>
  </si>
  <si>
    <t>จ้างโครงการแข่งขันกีฬาเชื่อมสัมพันธ์ในชุมชน ประจำปี 2568 (กองการศึกษา) โดยวิธีเฉพาะเจาะจง (เลขที่โครงการ : 68129425704)</t>
  </si>
  <si>
    <t>22/2569 ลว.12/12/2568</t>
  </si>
  <si>
    <t>จ้างจ้างเหมามหรสพ โครงการแข่งขันกีฬาเชื่อมสัมพันธ์ชุมชน ประจำปี 2568 (กองการศึกษา) โดยวิธีเฉพาะเจาะจง (เลขที่โครงการ : 68129489863)</t>
  </si>
  <si>
    <t>แพรวามิวสิค</t>
  </si>
  <si>
    <t>24/2569  ลว.12/12/2568</t>
  </si>
  <si>
    <t>จ้างเหมาเครื่องเสียงโครงการแข่งขันกีฬาเชื่อมสัมพันธ์ชุมชน ประจำปี 2568 (กองการศึกษา) โดยวิธีเฉพาะเจาะจง (เลขที่โครงการ : 68129450786)</t>
  </si>
  <si>
    <t>23/2569  ลว.12/12/2568</t>
  </si>
  <si>
    <t>ซื้อครุภัณฑ์คอมพิวเตอร์ เครื่องพิมพ์ Multifunction เลเซอร์ หรือ LED สี โดยวิธีเฉพาะเจาะจง (เลขที่โครงการ : 68129449011)</t>
  </si>
  <si>
    <t>ห้างหุ้นส่วนจำกัด กวงเชียง(2537)</t>
  </si>
  <si>
    <t>36/2568  ลว.26/12/2568</t>
  </si>
  <si>
    <t>ซื้อครุภัณฑ์คอมพิวเตอร์ เครื่องคอมพิวเตอร์โน๊ตบุ๊ก จำนวน ๑ เครื่อง (กองช่าง) โดยวิธีเฉพาะเจาะจง (เลขที่โครงการ : 68129459433)</t>
  </si>
  <si>
    <t>62/2568  ลว.26/12/2568</t>
  </si>
  <si>
    <t>ซื้อครุภัณฑ์คอมพิวเตอร์ เครื่องคอมพิวเตอร์ สำหรับงานประมวลผล แบบที่ ๒ จำนวน ๑ เครื่อง (กองช่าง) โดยวิธีเฉพาะเจาะจง (เลขที่โครงการ : 68129457995)</t>
  </si>
  <si>
    <t>64/2568  ลว.26/12/2568</t>
  </si>
  <si>
    <t>ซื้อครุภัณฑ์สำนักงาน เครื่องปรับอากาศแบบแยกส่วน แบบตั้งพื้นหรือแบบแขวน (ระบบ Inverter) ขนาด ๑๘,๐๐๐ บีทียู จำนวน ๑ เครื่อง (กองช่าง) โดยวิธีเฉพาะเจาะจง (เลขที่โครงการ : 68129478020)</t>
  </si>
  <si>
    <t>60/2568  ลว.26/12/2568</t>
  </si>
  <si>
    <t>ซื้อครุภัณฑ์สำนักงาน เครื่องปรับอากาศแบบแยกส่วน แบบฝังฝ้าเพดาน ขนาด ๓๖,๐๐๐ บีทียู จำนวน ๑ เครื่อง (กองช่าง) โดยวิธีเฉพาะเจาะจง (เลขที่โครงการ : 68129476866)</t>
  </si>
  <si>
    <t>61/2568  ลว.26/12/2568</t>
  </si>
  <si>
    <t>จ้างเหมาจัดทำป้ายกัดกรดไทเทเนียม จำนวน ๘ ป้าย (สำนักปลัดเทศบาล) โดยวิธีเฉพาะเจาะจง (เลขที่โครงการ : 68129359471)</t>
  </si>
  <si>
    <t>ศูนย์ถ่ายเอกสาร ดาวรุ่งซีร๊อกซ์</t>
  </si>
  <si>
    <t>17/2568  ลว.18/12/2568</t>
  </si>
  <si>
    <t>ซื้อวัสดุก่อสร้าง จำนวน ๒๖ รายการ (สำนักปลัด) โดยวิธีเฉพาะเจาะจง (เลขที่โครงการ : 68129374752)</t>
  </si>
  <si>
    <t>23/2569  ลว.19/12/2568</t>
  </si>
  <si>
    <t>จ้างเหมาซ่อมแซมบำรุงรักษารถขนขยะมูลฝอยแบบอัดท้าย ทะเบียน ๘๐-๖๕๗๒ นครพนม โดยวิธีเฉพาะเจาะจง (เลขที่โครงการ : 68129379569)</t>
  </si>
  <si>
    <t>22/2569  ลว.19/12/2568</t>
  </si>
  <si>
    <t>ซื้อวัสดุก่อสร้าง จำนวน ๕ รายการ (สำนักปลัดเทศบาล) โดยวิธีเฉพาะเจาะจง (เลขที่โครงการ : 68129408687)</t>
  </si>
  <si>
    <t>18/2569  ลว.23/12/2568</t>
  </si>
  <si>
    <t>ซื้อวัสดุก่อสร้าง จำนวน ๔๕ รายการ (สำนักปลัดเทศบาล) โดยวิธีเฉพาะเจาะจง (เลขที่โครงการ : 68129409055)</t>
  </si>
  <si>
    <t>19/2569  ลว.23/12/2568</t>
  </si>
  <si>
    <t>ประกวดราคาจ้างก่อสร้างโครงการก่อสร้างเสริมผิวจราจรแอสฟัลท์ติกคอนกรีต ถนนชยางกูร หมู่ที่ ๑๐,๑๑,๑ ตำบลธาตุพนม อำเภอธาตุพนม จังหวัดนครพนม ขนาดความกว้าง ๑๘.๑๓ เมตร ยาว ๖๕๕.๐๐ เมตร หนา ๐.๐๕ เมตร โดยมีพื้นที่ผิวจราจรแอสฟัลท์ติกคอนกรีตไม่น้อยกว่า ๑๑,๘๗๗.๐๐ ตารางเมตร ด้วยวิธีประกวดราคาอิเล็กทรอนิกส์ (e-bidding) (เลขที่โครงการ : 68129217753)</t>
  </si>
  <si>
    <t>ห้างหุ้นส่วนจำกัด ที.เจ.เอ็น.เทรดดิ้ง</t>
  </si>
  <si>
    <t>ห้างหุ้นส่วนจำกัด เกรียงสิริ</t>
  </si>
  <si>
    <t>บริษัท แกร่ง จำกัด</t>
  </si>
  <si>
    <t>ห้างหุ้นส่วนจำกัด สกลนครสิทธิชัยวิศวกรรม</t>
  </si>
  <si>
    <t>ห้างหุ้นส่วนจำกัด บัญชาศรีสงครามก่อสร้าง</t>
  </si>
  <si>
    <t>กิจการร่วมค้า ส. ก่อสร้าง</t>
  </si>
  <si>
    <t>45/2569  ลว.20/02/2569</t>
  </si>
  <si>
    <t>ประกวดราคาอิเล็กทรอนิกส์ (e-bidding)</t>
  </si>
  <si>
    <t>ซื้อเสื้อกีฬา โครงการแข่งขันกีฬาเชื่อมสัมพันธ์ในชุมชน ประจำปี ๒๕๖๘ เทศบาลตำบลธาตุพนม อำเภอธาตุพนม จังหวัดนครพนม โดยวิธีเฉพาะเจาะจง (เลขที่โครงการ : 68129365510)</t>
  </si>
  <si>
    <t>ร้านศิวกรณ์สปอร์ต</t>
  </si>
  <si>
    <t>21/2569  ลว.18/12/2568</t>
  </si>
  <si>
    <t>ซื้อวัสดุคอมพิวเตอร์ (หมึกพิมพ์) โดยวิธีเฉพาะเจาะจง (เลขที่โครงการ : 68129569227)</t>
  </si>
  <si>
    <t>25/2569  ลว.29/12/2568</t>
  </si>
  <si>
    <t>จ้างเหมาออกแบบและจัดทำป้่ายพลาสวูดไดคัท โดยวิธีเฉพาะเจาะจง (เลขที่โครงการ : 68129575006)</t>
  </si>
  <si>
    <t>26/2569  ลว.29/12/2568</t>
  </si>
  <si>
    <t>ซื้อวัสดุก่อสร้าง จำนวน ๑๓ รายการ (สำนักปลัดเทศบาล) โดยวิธีเฉพาะเจาะจง (เลขที่โครงการ : 69019008499)</t>
  </si>
  <si>
    <t>20/2569  ลว.29/12/2568</t>
  </si>
  <si>
    <t>จ้างเหมาจัดทำป้ายไวนิล โครงการจัดงานวันเด็กแห่งชาติ ประจำปี 2569 (กองการศึกษา) โดยวิธีเฉพาะเจาะจง (เลขที่โครงการ : 69019027631)</t>
  </si>
  <si>
    <t>25/2569  ลว.30/12/2568</t>
  </si>
  <si>
    <t>ซื้อค่าจัดซื้อวัสดุตกแต่งสถานที่ โครงการจัดงานวันเด็กแห่งชาติ ประจำปี 2569 (กองการศึกษา) โดยวิธีเฉพาะเจาะจง (เลขที่โครงการ : 69019030333)</t>
  </si>
  <si>
    <t>ภีมณุพงศ์</t>
  </si>
  <si>
    <t>27/2569  ลว.30/12/2568</t>
  </si>
  <si>
    <t>จ้างจ้างเหมาเครื่องเสียง โครงการจัดงานวันเด็กแห่งชาติ ประจำปี 2569 (กองการศึกษา) โดยวิธีเฉพาะเจาะจง (เลขที่โครงการ : 69019029177)</t>
  </si>
  <si>
    <t>26/2569  ลว.30/12/2568</t>
  </si>
  <si>
    <t>จ้างเหมาอาหารกลางวัน(ปรุงสำเร็จ) สำหรับเด็กนักเรียน ศพด.ทต.ธาตุพนม 1 ประจำเดือนมกราคม 2569 โดยวิธีเฉพาะเจาะจง (เลขที่โครงการ : 69019555947)</t>
  </si>
  <si>
    <t>4/2569  ลว.30/12/2568</t>
  </si>
  <si>
    <t>จ้างเหมาอาหารกลางวัน(ปรุงสำเร็จ)สำหรับเด็กนักเรียน ศพด.ทต.ธาตุพนม 2 ประจำเดือนมกราคม 2569 โดยวิธีเฉพาะเจาะจง โดยวิธีเฉพาะเจาะจง (เลขที่โครงการ : 69019556015)</t>
  </si>
  <si>
    <t>สรุปผลการจัดซื้อจัดจ้างหรือการจัดหาพัสดุในรอบปีงบประมาณ พ.ศ.2569
สำนักงานเทศบาลตำบลธาตุพนม
ประจำเดือน มกราคม พ.ศ. 2569</t>
  </si>
  <si>
    <t>ซื้อขนม โครงการจัดงานวันเด็กแห่งชาติ เทศบาลตำบลธาตุพนม อำเภอธาตุพนม จังหวัดนครพนม ประจำปี ๒๕๖๙ โดยวิธีเฉพาะเจาะจง (เลขที่โครงการ : 69019028749)</t>
  </si>
  <si>
    <t>ร้านภีมณุพงศ์</t>
  </si>
  <si>
    <t>27/2569  ลว.05/01/2569</t>
  </si>
  <si>
    <t>ซื้อวัสดุการเกษตร จำนวน ๑๐ รายการ (กองช่าง) โดยวิธีเฉพาะเจาะจง (เลขที่โครงการ : 69019030689)</t>
  </si>
  <si>
    <t>28/2569  ลว.05/01/2569</t>
  </si>
  <si>
    <t>ซื้อซื้อวัสดุไฟฟ้าและวิทยุ จำนวน ๑๐ รายการ (กองช่าง) โดยวิธีเฉพาะเจาะจง (เลขที่โครงการ : 69019030682)</t>
  </si>
  <si>
    <t>29/2569  ลว.05/01/2569</t>
  </si>
  <si>
    <t>สรุปผลการจัดซื้อจัดจ้างหรือการจัดหาพัสดุในรอบปีงบประมาณ พ.ศ.2569
สำนักงานเทศบาลตำบลธาตุพนม
ประจำเดือน มีนาคม พ.ศ. 2569</t>
  </si>
  <si>
    <t>สรุปผลการจัดซื้อจัดจ้างหรือการจัดหาพัสดุในรอบปีงบประมาณ พ.ศ.2569
สำนักงานเทศบาลตำบลธาตุพนม
ประจำเดือน กุมภาพันธ์ พ.ศ. 2569</t>
  </si>
  <si>
    <t>ซื้อวัสดุยานพาหนะและขนส่ง จำนวน ๒ รายการ (สำนักปลัดเทศบาล) โดยวิธีเฉพาะเจาะจง (เลขที่โครงการ : 69019281300)</t>
  </si>
  <si>
    <t>24/2569  ลว.16/01/2569</t>
  </si>
  <si>
    <t>ซื้อวัสดุสำนักงาน จำนวน ๑๓ รายการ (กองช่าง) โดยวิธีเฉพาะเจาะจง (เลขที่โครงการ : 69019287021)</t>
  </si>
  <si>
    <t>1/2569  ลว.20/01/2569</t>
  </si>
  <si>
    <t>ซื้อวัสดุสำนักงาน จำนวน ๑๖ รายการ (กองช่าง) โดยวิธีเฉพาะเจาะจง (เลขที่โครงการ : 69019287365)</t>
  </si>
  <si>
    <t>2/2569  ลว.20/01/2569</t>
  </si>
  <si>
    <t>ซื้อวัสดุงานบ้านงานครัว จำนวน ๑๕ รายการ (กองช่าง) โดยวิธีเฉพาะเจาะจง (เลขที่โครงการ : 69019287715)</t>
  </si>
  <si>
    <t>3/2569  ลว.20/01/2569</t>
  </si>
  <si>
    <t>ซื้อวัสดุงานบ้านงานครัว จำนวน ๑๑ รายการ (กองช่าง) โดยวิธีเฉพาะเจาะจง (เลขที่โครงการ : 69019287465)</t>
  </si>
  <si>
    <t>4/2569  ลว.20/01/2569</t>
  </si>
  <si>
    <t>ซื้อจัดซื้อผ้าประดับตกแต่ง โครงการนมัสการพระธาตุพนม ประจำปี ๒๕๖๙ (กองการศึกษา) โดยวิธีเฉพาะเจาะจง (เลขที่โครงการ : 69019347840)</t>
  </si>
  <si>
    <t>ร้านจินดารัตน์สังฆภัณฑ์</t>
  </si>
  <si>
    <t>28/2569  ลว.19/01/2569</t>
  </si>
  <si>
    <t>ซื้อวัสดุ (เครื่องแห่พระอุปคุต) โครงการนมัสการพระธาตุพนม ประจำปี 2569 (กองการศึกษา) โดยวิธีเฉพาะเจาะจง (เลขที่โครงการ : 69019352751)</t>
  </si>
  <si>
    <t>29/2569  ลว.19/01/2569</t>
  </si>
  <si>
    <t>จ้างจ้างเหมาเครื่องเสียง โครงการนมัสการพระธาตุพนม ประจำปี 2569 (กองการศึกษา) โดยวิธีเฉพาะเจาะจง (เลขที่โครงการ : 69019356494)</t>
  </si>
  <si>
    <t>30/2569  ลว.19/01/2569</t>
  </si>
  <si>
    <t>จ้างเหมารถแบ็คโฮ ขนาดเล็ก งานนมัสการองค์พระธาตุพนม ประจำปี ๒๕๖๙ โดยวิธีเฉพาะเจาะจง (เลขที่โครงการ : 69019408800)</t>
  </si>
  <si>
    <t>นายสัมพันธ์ คำมุก</t>
  </si>
  <si>
    <t>32/2569  ลว.19/01/2569</t>
  </si>
  <si>
    <t>ซื้อวัสดุอุปกรณ์สำหรับใช้ในการซ่อมแซมท่าเทียบเรือ งานนมัสการองค์พระธาตุพนม ประจำปี ๒๕๖๙ โดยวิธีเฉพาะเจาะจง (เลขที่โครงการ : 69019437372)</t>
  </si>
  <si>
    <t>33/2569  ลว.19/01/2569</t>
  </si>
  <si>
    <t>ซื้อซื้อวัสดุอุปกรณ์สำหรับใช้ในการซ่อมแซมโป๊ะ งานนมัสการองค์พระธาตุพนม ประจำปี ๒๕๖๙ โดยวิธีเฉพาะเจาะจง (เลขที่โครงการ : 69019465497)</t>
  </si>
  <si>
    <t>34/2569  ลว.19/01/2569</t>
  </si>
  <si>
    <t>จ้างเหมาเครื่องเสียงแห่พระอุปคุตลง โครงการนมัสการพระธาตุพนม ประจำปี 2569 (กองการศึกษา) โดยวิธีเฉพาะเจาะจง (เลขที่โครงการ : 69019358234)</t>
  </si>
  <si>
    <t>31/2569  ลว.19/01/2569</t>
  </si>
  <si>
    <t>จ้างบำรุงรักษาซ่อมแซมเครื่องปั่นขูดขนสุกรในงานโรงฆ่าสัตว์ ของกองสาธารณสุขและสิ่งแวดล้อม โดยวิธีเฉพาะเจาะจง (เลขที่โครงการ : 69019350659)</t>
  </si>
  <si>
    <t>ร้านสยามการไฟฟ้า</t>
  </si>
  <si>
    <t>13/2569  ลว.20/01/2569</t>
  </si>
  <si>
    <t>จ้างเหมาจัดทำป้ายพระบรมฉายาลักษณ์ จำนวน ๒ รายการ โดยวิธีเฉพาะเจาะจง (เลขที่โครงการ : 69019289572)</t>
  </si>
  <si>
    <t>จ้างเหมาซ่อมแซมรถบรรทุกขยะมูลฝอย ทะเบียน ๘๐-๕๗๒๘ นครพนม โดยวิธีเฉพาะเจาะจง (เลขที่โครงการ : 69019408942)</t>
  </si>
  <si>
    <t>408 เจริญยนต์ดีเซล</t>
  </si>
  <si>
    <t>36/2569  ลว.22/01/2569</t>
  </si>
  <si>
    <t>ซื้อวัสดุสำนักงาน จำนวน ๖ รายการ โดยวิธีเฉพาะเจาะจง (เลขที่โครงการ : 69019476753)</t>
  </si>
  <si>
    <t>39/2569  ลว.22/01/2569</t>
  </si>
  <si>
    <t>ซื้อวัสดุงานบ้านงานครัว จำนวน ๑๒ รายการ โดยวิธีเฉพาะเจาะจง (เลขที่โครงการ : 69019476001)</t>
  </si>
  <si>
    <t>38/2569  ลว.22/01/2569</t>
  </si>
  <si>
    <t>จ้างเหมาปรับดันบ่อขยะ ตามโครงการปรับปรุงสถานที่กำจัดขยะมูลฝอย เทศบาลตำบลธาตุพนม อำเภอธาตุพนม จังหวัดนครพนม โดยวิธีเฉพาะเจาะจง (เลขที่โครงการ : 69019365962)</t>
  </si>
  <si>
    <t>ร้านแก้วเจริญทรัพย์</t>
  </si>
  <si>
    <t>31/2569  ลว.22/01/2569</t>
  </si>
  <si>
    <t>จ้างเหมาเช่ากล้องวงจรปิด CCTV ระบบ IP CAMERA ในงานนมัสการองค์พระธาตุพนม ประจำปี ๒๕๖๙ โดยวิธีเฉพาะเจาะจง (เลขที่โครงการ : 69019408923)</t>
  </si>
  <si>
    <t>ร้านสุรชัย</t>
  </si>
  <si>
    <t>37/2569  ลว.22/01/2569</t>
  </si>
  <si>
    <t>ซื้อวัสดุก่อสร้าง จำนวน ๒๐ รายการ โดยวิธีเฉพาะเจาะจง (เลขที่โครงการ : 69019511887)</t>
  </si>
  <si>
    <t>41/2569  ลว.29/01/2569</t>
  </si>
  <si>
    <t>จ้างเหมาอาหารกลางวัน(ปรุงสำเร็จ)สำหรับเด็กนักเรียน ศพด.ทต.ธาตุพนม 1 ประจำเดือนกุมภาพันธ์ 2569 โดยวิธีเฉพาะเจาะจง (เลขที่โครงการ : 69029439157)</t>
  </si>
  <si>
    <t>5/2569  ลว.30/01/2569</t>
  </si>
  <si>
    <t>จ้างเหมาอาหารกลางวัน(ปรุงสำเร็จ)สำหรับเด็กนักเรียน ศพด.ทต.ธาตุพนม 2 ประจำเดือนกุมภาพันธ์ 2569 โดยวิธีเฉพาะเจาะจง (เลขที่โครงการ : 69029453334)</t>
  </si>
  <si>
    <t>ซื้อถังขยะอันตราย ถังขยะรีไซเคิล และเศษอาหาร โดยวิธีเฉพาะเจาะจง (เลขที่โครงการ : 69029528498)</t>
  </si>
  <si>
    <t>47/2569  ลว.27/02/2569</t>
  </si>
  <si>
    <t>ซื้อแบตเตอรี่รถบรรทุกน้ำดับเพลิง จำนวน ๑ รายการ (สำนักปลัดเทศบาล) โดยวิธีเฉพาะเจาะจง (เลขที่โครงการ : 69029493090)</t>
  </si>
  <si>
    <t>อู่ช่างเตี้ยเจริญดีเซล</t>
  </si>
  <si>
    <t>34/2569  ลว.26/02/2568</t>
  </si>
  <si>
    <t>ซื้อครุภัณฑ์สำนักงาน รายการ เก้าอี้สำนักงาน จำนวน ๑ ตัว (สำนักปลัดเทศบาล) โดยวิธีเฉพาะเจาะจง (เลขที่โครงการ : 69039171557)</t>
  </si>
  <si>
    <t>นางสาว รัตนาวลัย พฤฒวิวัฒน์ชัย/ร้านนิวแพรรี่</t>
  </si>
  <si>
    <t>39/2569  ลว.27/02/2569</t>
  </si>
  <si>
    <t>จ้างซ่อมแซมรถบรรทุกน้ำดับเพลิง จำนวน ๖ รายการ (สำนักปลัดเทศบาล) โดยวิธีเฉพาะเจาะจง (เลขที่โครงการ : 69029493474)</t>
  </si>
  <si>
    <t>33/2569  ลว.26/02/2569</t>
  </si>
  <si>
    <t>ซื้อครุภัณฑ์สำนักงาน รายการ เก้าอี้สำนักงาน พนักพิงสูง จำนวน ๒ ตัว (สำนักปลัดเทศบาล) โดยวิธีเฉพาะเจาะจง (เลขที่โครงการ : 69039170257)</t>
  </si>
  <si>
    <t>40/2569  ลว.27/02/2569</t>
  </si>
  <si>
    <t>จ้างเหมาอาหารกลางวัน(ปรุงสำเร็จ)สำหรับเด็กนักเรียน ศพด.ทต.ธาตุพนม 1 ประจำเดือนมีนาคม 2569 โดยวิธีเฉพาะเจาะจง โดยวิธีเฉพาะเจาะจง (เลขที่โครงการ : 69039486784)</t>
  </si>
  <si>
    <t>6/2569  ลว.27/02/2569</t>
  </si>
  <si>
    <t>จ้างเหมาอาหารกลางวัน(ปรุงสำเร็จ)สำหรับเด็กนักเรียน ศพด.ทต.ธาตุพนม 2 ประจำเดือนมีนาคม 2569 โดยวิธีเฉพาะเจาะจง (เลขที่โครงการ : 69039488635)</t>
  </si>
  <si>
    <t>ซื้อครุภัณฑ์สำนักงาน รายการ โต๊ะห้องประชุมสภาเทศบาล จำนวน 21 ตัว (สำนักปลัด) โดยวิธีเฉพาะเจาะจง (เลขที่โครงการ : 69039141709)</t>
  </si>
  <si>
    <t>อุทิศ</t>
  </si>
  <si>
    <t>48/2569  ลว.10/03/2569</t>
  </si>
  <si>
    <t>ซื้อวัสดุเครื่องแต่งกาย จำนวน 5 รายการ (กองสาธารณสุขฯ) โดยวิธีเฉพาะเจาะจง (เลขที่โครงการ : 69039408162)</t>
  </si>
  <si>
    <t>ร้าน ชอ. สองพี่น้อง</t>
  </si>
  <si>
    <t>18/2569  ลว.10/03/2569</t>
  </si>
  <si>
    <t>จ้างจ้างเหมาบริการรื้อถอนแอร์เพื่อย้ายจุดพร้อมติดตั้งใหม่ จำนวน ๔ รายการ (สำนักปลัดเทศบาล) โดยวิธีเฉพาะเจาะจง (เลขที่โครงการ : 69039172248)</t>
  </si>
  <si>
    <t>41/2569  ลว.16/03/2569</t>
  </si>
  <si>
    <t>ซื้อวัสดุงานบ้านงานครัว จำนวน 16 รายการ (กองสาธารณสุขฯ) โดยวิธีเฉพาะเจาะจง (เลขที่โครงการ : 69039570630)</t>
  </si>
  <si>
    <t>19/2569  ลว.16/03/2569</t>
  </si>
  <si>
    <t>จ้างจ้างเหมาบริการทำรางระบายน้ำเพื่อเชื่อมต่อกับทางระบายน้ำหลักตลาดสดเทศบาลตำบลธาตุพนม (กองสาธารณสุขฯ) โดยวิธีเฉพาะเจาะจง (เลขที่โครงการ : 69039588623)</t>
  </si>
  <si>
    <t>ห้างหุ้นส่วนจำกัด เพชรฝั่งแดง ก่อสร้าง</t>
  </si>
  <si>
    <t>33/2569  ลว.17/04/2569</t>
  </si>
  <si>
    <t>ซื้อวัสดุก่อสร้าง จำนวน 8 รายการ (กองสาธารณสุขฯ) โดยวิธีเฉพาะเจาะจง (เลขที่โครงการ : 69039243664)</t>
  </si>
  <si>
    <t>21/2569  ลว.20/03/2569</t>
  </si>
  <si>
    <t>ซื้อวัสดุยานพาหนะและขนส่ง จำนวน 3 รายการ (กองสาธารณสุขและสิ่งแวดล้อม) โดยวิธีเฉพาะเจาะจง (เลขที่โครงการ : 69039568031)</t>
  </si>
  <si>
    <t>ยิ่งเจริญการยาง</t>
  </si>
  <si>
    <t>22/2569  ลว.23/03/2569</t>
  </si>
  <si>
    <t>ซื้อวัสดุสำนักงาน จำนวน 42 รายการ (กองสาธารณสุขฯ) โดยวิธีเฉพาะเจาะจง (เลขที่โครงการ : 69039594823)</t>
  </si>
  <si>
    <t>23/2569  ลว.23/03/2569</t>
  </si>
  <si>
    <t>ซื้อครุภัณฑ์สำนักงาน เครื่องปรับอากาศ ๑๘,๐๐๐ บีทียู จำนวน ๒ เครื่อง พร้อมติดตั้ง (สำนักปลัดเทศบาล) โดยวิธีเฉพาะเจาะจง (เลขที่โครงการ : 69039435694)</t>
  </si>
  <si>
    <t>50/2569  ลว.24/03/2569</t>
  </si>
  <si>
    <t>ซื้อวัสดุคอมพิวเตอร์ จำนวน ๗ รายการ (สำนักปลัดเทศบาล) โดยวิธีเฉพาะเจาะจง (เลขที่โครงการ : 69049223367)</t>
  </si>
  <si>
    <t>42/2569  ลว.26/03/2569</t>
  </si>
  <si>
    <t>ซื้อวัสดุสำนักงาน จำนวน 27 รายการ กองยุทธศาสตร์และงบประมาณ โดยวิธีเฉพาะเจาะจง (เลขที่โครงการ : 69039459402)</t>
  </si>
  <si>
    <t>2/2569  ลว.01/04/2569</t>
  </si>
  <si>
    <t>ซื้อวัสดุคอมพิวเตอร์ จำนวน ๖ รายการ โดยวิธีเฉพาะเจาะจง (เลขที่โครงการ : 69039514693)</t>
  </si>
  <si>
    <t>1/2569  ลว.01/04/2569</t>
  </si>
  <si>
    <t>จ้างเหมาอาหารกลางวัน(ปรุงสำเร็จ)สำหรับเด็กนักเรียน ศพด.ทต.ธาตุพนม 1 ประจำเดือนเมษายน 2569 โดยวิธีเฉพาะเจาะจง (เลขที่โครงการ : 69049428486)</t>
  </si>
  <si>
    <t>8/2569  ลว.31/03/2569</t>
  </si>
  <si>
    <t>จ้างเหมาอาหารกลางวัน(ปรุงสำเร็จ)สำหรับเด็กนักเรียน ศพด.ทต.ธาตุพนม 2 ประจำเดือนเมษายน 2569 โดยวิธีเฉพาะเจาะจง (เลขที่โครงการ : 69049430262)</t>
  </si>
  <si>
    <t>7/2569  ลว.31/03/2569</t>
  </si>
  <si>
    <t>จำนวนเดือน</t>
  </si>
  <si>
    <t>จำนวนเงินงบประมาณ</t>
  </si>
  <si>
    <t>จำนวนเงินที่ตกลงซื้อจ้าง</t>
  </si>
  <si>
    <t>จำนวนโครงการตั้งแต่เดือน ต.ค.68 - มี.ค. 69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</si>
  <si>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</si>
  <si>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บริษัท นนทะลา อีเลคทริค จำกัด</t>
  </si>
  <si>
    <t>บริษัท บีแอลที อินโนเทค จำกัด</t>
  </si>
  <si>
    <t>บริษัท เอกธนาพงศ์ฮาร์ดแวร์ 2007 จำกัด</t>
  </si>
  <si>
    <t xml:space="preserve">1,495,000.00
</t>
  </si>
  <si>
    <t>วิธีคัดเลือก</t>
  </si>
  <si>
    <t>2/2569  ลว.06/10/2568</t>
  </si>
  <si>
    <t>ซื้อโครงการจัดซื้อชุดเสาไฟถนนโคมไฟ LED พลังงานแสงอาทิตย์ บัญชีนวัตกรรมไทย ๐๗๐๒๐๐๒๙ เทศบาลตำบลธาตุพนม อำเภอธาตุพนม จังหวัดนครพนม โดยวิธีคัดเลือก (เลขที่โครงการ : 68089554466)</t>
  </si>
  <si>
    <t>เฉพาะเจาะจง จำนวน 130 โครงการ จำนวนเงินงบประมาณ 10,212,494.30 บาท</t>
  </si>
  <si>
    <t>e-bidding จำนวน 1 โครงการ จำนวนเงินงบประมาณ 6,085,000 บาท</t>
  </si>
  <si>
    <t>คัดเลือก  จำนวน 1 โครงการ จำนวนเงินงบประมาณ 1,495,000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</si>
</sst>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1" xfId="0" applyFont="1" applyBorder="1"/>
    <xf numFmtId="0" fontId="2" fillId="0" borderId="0" xfId="0" applyFont="1"/>
    <xf numFmtId="0" fontId="5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5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59" fontId="2" fillId="0" borderId="1" xfId="0" applyNumberFormat="1" applyFont="1" applyBorder="1" applyAlignment="1">
      <alignment horizontal="right" vertical="center" wrapText="1"/>
    </xf>
    <xf numFmtId="5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3" fontId="2" fillId="0" borderId="1" xfId="1" applyFont="1" applyBorder="1" applyAlignment="1">
      <alignment horizontal="right" vertical="center" wrapText="1"/>
    </xf>
    <xf numFmtId="43" fontId="2" fillId="0" borderId="0" xfId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59" fontId="2" fillId="0" borderId="1" xfId="0" applyNumberFormat="1" applyFont="1" applyFill="1" applyBorder="1" applyAlignment="1">
      <alignment horizontal="left" vertical="center" wrapText="1"/>
    </xf>
    <xf numFmtId="43" fontId="2" fillId="0" borderId="1" xfId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59" fontId="2" fillId="0" borderId="4" xfId="0" applyNumberFormat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right" vertical="center" wrapText="1"/>
    </xf>
    <xf numFmtId="43" fontId="2" fillId="0" borderId="4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43" fontId="3" fillId="0" borderId="5" xfId="1" applyFont="1" applyBorder="1" applyAlignment="1">
      <alignment horizontal="right" vertical="center" wrapText="1"/>
    </xf>
    <xf numFmtId="43" fontId="3" fillId="0" borderId="0" xfId="1" applyFont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43" fontId="3" fillId="0" borderId="5" xfId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59" fontId="2" fillId="0" borderId="1" xfId="0" applyNumberFormat="1" applyFont="1" applyFill="1" applyBorder="1" applyAlignment="1">
      <alignment horizontal="center" vertical="center" wrapText="1"/>
    </xf>
    <xf numFmtId="43" fontId="3" fillId="0" borderId="5" xfId="1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43" fontId="3" fillId="0" borderId="7" xfId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43" fontId="4" fillId="0" borderId="5" xfId="1" applyFont="1" applyBorder="1" applyAlignment="1">
      <alignment horizontal="right" vertical="center" wrapText="1"/>
    </xf>
    <xf numFmtId="43" fontId="4" fillId="0" borderId="0" xfId="1" applyFont="1" applyAlignment="1">
      <alignment horizontal="right" vertical="center" wrapText="1"/>
    </xf>
    <xf numFmtId="43" fontId="4" fillId="0" borderId="5" xfId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3" fontId="8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vertical="center"/>
    </xf>
    <xf numFmtId="0" fontId="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43" fontId="7" fillId="0" borderId="3" xfId="1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43" fontId="8" fillId="0" borderId="9" xfId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59" fontId="2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3" fontId="2" fillId="0" borderId="3" xfId="1" applyFont="1" applyBorder="1" applyAlignment="1">
      <alignment horizontal="right" vertical="center" wrapText="1"/>
    </xf>
    <xf numFmtId="43" fontId="2" fillId="0" borderId="6" xfId="1" applyFont="1" applyBorder="1" applyAlignment="1">
      <alignment horizontal="right" vertical="center" wrapText="1"/>
    </xf>
    <xf numFmtId="43" fontId="2" fillId="0" borderId="4" xfId="1" applyFont="1" applyBorder="1" applyAlignment="1">
      <alignment horizontal="right" vertical="center" wrapText="1"/>
    </xf>
    <xf numFmtId="59" fontId="2" fillId="0" borderId="3" xfId="0" applyNumberFormat="1" applyFont="1" applyFill="1" applyBorder="1" applyAlignment="1">
      <alignment horizontal="left" vertical="center" wrapText="1"/>
    </xf>
    <xf numFmtId="59" fontId="2" fillId="0" borderId="6" xfId="0" applyNumberFormat="1" applyFont="1" applyFill="1" applyBorder="1" applyAlignment="1">
      <alignment horizontal="left" vertical="center" wrapText="1"/>
    </xf>
    <xf numFmtId="59" fontId="2" fillId="0" borderId="4" xfId="0" applyNumberFormat="1" applyFont="1" applyFill="1" applyBorder="1" applyAlignment="1">
      <alignment horizontal="left" vertical="center" wrapText="1"/>
    </xf>
    <xf numFmtId="43" fontId="2" fillId="0" borderId="3" xfId="1" applyFont="1" applyFill="1" applyBorder="1" applyAlignment="1">
      <alignment horizontal="right" vertical="center" wrapText="1"/>
    </xf>
    <xf numFmtId="43" fontId="2" fillId="0" borderId="6" xfId="1" applyFont="1" applyFill="1" applyBorder="1" applyAlignment="1">
      <alignment horizontal="right" vertical="center" wrapText="1"/>
    </xf>
    <xf numFmtId="43" fontId="2" fillId="0" borderId="4" xfId="1" applyFont="1" applyFill="1" applyBorder="1" applyAlignment="1">
      <alignment horizontal="right" vertical="center" wrapText="1"/>
    </xf>
    <xf numFmtId="59" fontId="2" fillId="0" borderId="3" xfId="0" applyNumberFormat="1" applyFont="1" applyFill="1" applyBorder="1" applyAlignment="1">
      <alignment horizontal="right" vertical="center" wrapText="1"/>
    </xf>
    <xf numFmtId="59" fontId="2" fillId="0" borderId="6" xfId="0" applyNumberFormat="1" applyFont="1" applyFill="1" applyBorder="1" applyAlignment="1">
      <alignment horizontal="right" vertical="center" wrapText="1"/>
    </xf>
    <xf numFmtId="59" fontId="2" fillId="0" borderId="4" xfId="0" applyNumberFormat="1" applyFont="1" applyFill="1" applyBorder="1" applyAlignment="1">
      <alignment horizontal="right" vertical="center" wrapText="1"/>
    </xf>
    <xf numFmtId="59" fontId="2" fillId="0" borderId="3" xfId="0" applyNumberFormat="1" applyFont="1" applyFill="1" applyBorder="1" applyAlignment="1">
      <alignment horizontal="center" vertical="center" wrapText="1"/>
    </xf>
    <xf numFmtId="59" fontId="2" fillId="0" borderId="6" xfId="0" applyNumberFormat="1" applyFont="1" applyFill="1" applyBorder="1" applyAlignment="1">
      <alignment horizontal="center" vertical="center" wrapText="1"/>
    </xf>
    <xf numFmtId="59" fontId="2" fillId="0" borderId="4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91726" y="66675"/>
          <a:ext cx="10858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D54CCB-95BE-49C5-AFEF-40680D3AF174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1024E7-7D17-4EBD-AB94-C7070086E52E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B9942F0-CEA3-4EE4-91F8-675BACCDAC82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AF6180-1346-46FC-AA89-A283649A368E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F0BBD9-2461-4B14-8EAC-153416C357A6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9"/>
  <sheetViews>
    <sheetView tabSelected="1" zoomScale="64" zoomScaleNormal="64" workbookViewId="0">
      <pane ySplit="3" topLeftCell="A4" activePane="bottomLeft" state="frozen"/>
      <selection pane="bottomLeft" activeCell="E5" sqref="E5:E7"/>
    </sheetView>
  </sheetViews>
  <sheetFormatPr defaultRowHeight="24" x14ac:dyDescent="0.2"/>
  <cols>
    <col min="1" max="1" width="7" style="9" customWidth="1"/>
    <col min="2" max="2" width="40.625" style="15" customWidth="1"/>
    <col min="3" max="3" width="20.375" style="18" customWidth="1"/>
    <col min="4" max="4" width="17.625" style="18" customWidth="1"/>
    <col min="5" max="5" width="19.625" style="15" customWidth="1"/>
    <col min="6" max="6" width="17.875" style="15" customWidth="1"/>
    <col min="7" max="7" width="18.375" style="18" customWidth="1"/>
    <col min="8" max="8" width="17.875" style="15" customWidth="1"/>
    <col min="9" max="9" width="18.375" style="18" customWidth="1"/>
    <col min="10" max="10" width="20.75" style="15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60" t="s">
        <v>45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2" s="8" customFormat="1" ht="55.5" customHeight="1" x14ac:dyDescent="0.2">
      <c r="A2" s="61" t="s">
        <v>0</v>
      </c>
      <c r="B2" s="61" t="s">
        <v>1</v>
      </c>
      <c r="C2" s="62" t="s">
        <v>2</v>
      </c>
      <c r="D2" s="62" t="s">
        <v>3</v>
      </c>
      <c r="E2" s="61" t="s">
        <v>4</v>
      </c>
      <c r="F2" s="63" t="s">
        <v>27</v>
      </c>
      <c r="G2" s="64" t="s">
        <v>25</v>
      </c>
      <c r="H2" s="63" t="s">
        <v>28</v>
      </c>
      <c r="I2" s="64" t="s">
        <v>26</v>
      </c>
      <c r="J2" s="61" t="s">
        <v>5</v>
      </c>
      <c r="K2" s="61" t="s">
        <v>6</v>
      </c>
      <c r="L2" s="7"/>
    </row>
    <row r="3" spans="1:12" s="8" customFormat="1" ht="30" customHeight="1" x14ac:dyDescent="0.2">
      <c r="A3" s="61"/>
      <c r="B3" s="61"/>
      <c r="C3" s="62"/>
      <c r="D3" s="62"/>
      <c r="E3" s="61"/>
      <c r="F3" s="63"/>
      <c r="G3" s="65"/>
      <c r="H3" s="63"/>
      <c r="I3" s="65"/>
      <c r="J3" s="61"/>
      <c r="K3" s="61"/>
    </row>
    <row r="4" spans="1:12" ht="173.25" customHeight="1" x14ac:dyDescent="0.2">
      <c r="A4" s="6">
        <v>1</v>
      </c>
      <c r="B4" s="13" t="s">
        <v>99</v>
      </c>
      <c r="C4" s="17">
        <v>1700734.1</v>
      </c>
      <c r="D4" s="17">
        <v>1700734.1</v>
      </c>
      <c r="E4" s="13" t="s">
        <v>7</v>
      </c>
      <c r="F4" s="13" t="s">
        <v>100</v>
      </c>
      <c r="G4" s="17">
        <f>C4</f>
        <v>1700734.1</v>
      </c>
      <c r="H4" s="13" t="s">
        <v>100</v>
      </c>
      <c r="I4" s="17">
        <f>C4</f>
        <v>1700734.1</v>
      </c>
      <c r="J4" s="13" t="s">
        <v>22</v>
      </c>
      <c r="K4" s="12" t="s">
        <v>101</v>
      </c>
    </row>
    <row r="5" spans="1:12" ht="79.5" customHeight="1" x14ac:dyDescent="0.2">
      <c r="A5" s="69">
        <v>2</v>
      </c>
      <c r="B5" s="73" t="s">
        <v>366</v>
      </c>
      <c r="C5" s="76" t="s">
        <v>363</v>
      </c>
      <c r="D5" s="76" t="s">
        <v>363</v>
      </c>
      <c r="E5" s="73" t="s">
        <v>364</v>
      </c>
      <c r="F5" s="14" t="s">
        <v>360</v>
      </c>
      <c r="G5" s="25">
        <v>1493827</v>
      </c>
      <c r="H5" s="73" t="s">
        <v>361</v>
      </c>
      <c r="I5" s="76">
        <v>1493275</v>
      </c>
      <c r="J5" s="71" t="s">
        <v>359</v>
      </c>
      <c r="K5" s="66" t="s">
        <v>365</v>
      </c>
    </row>
    <row r="6" spans="1:12" ht="75" customHeight="1" x14ac:dyDescent="0.2">
      <c r="A6" s="70"/>
      <c r="B6" s="74"/>
      <c r="C6" s="77"/>
      <c r="D6" s="77"/>
      <c r="E6" s="74"/>
      <c r="F6" s="14" t="s">
        <v>361</v>
      </c>
      <c r="G6" s="25">
        <v>1493275</v>
      </c>
      <c r="H6" s="74"/>
      <c r="I6" s="77"/>
      <c r="J6" s="70"/>
      <c r="K6" s="67"/>
    </row>
    <row r="7" spans="1:12" ht="102.75" customHeight="1" x14ac:dyDescent="0.2">
      <c r="A7" s="70"/>
      <c r="B7" s="75"/>
      <c r="C7" s="78"/>
      <c r="D7" s="78"/>
      <c r="E7" s="75"/>
      <c r="F7" s="14" t="s">
        <v>362</v>
      </c>
      <c r="G7" s="25">
        <v>1494425</v>
      </c>
      <c r="H7" s="75"/>
      <c r="I7" s="78"/>
      <c r="J7" s="72"/>
      <c r="K7" s="68"/>
    </row>
    <row r="8" spans="1:12" ht="134.25" customHeight="1" x14ac:dyDescent="0.2">
      <c r="A8" s="6">
        <v>3</v>
      </c>
      <c r="B8" s="13" t="s">
        <v>125</v>
      </c>
      <c r="C8" s="17">
        <v>272950</v>
      </c>
      <c r="D8" s="17">
        <v>272950</v>
      </c>
      <c r="E8" s="13" t="s">
        <v>7</v>
      </c>
      <c r="F8" s="13" t="s">
        <v>23</v>
      </c>
      <c r="G8" s="17">
        <f>C8</f>
        <v>272950</v>
      </c>
      <c r="H8" s="13" t="s">
        <v>23</v>
      </c>
      <c r="I8" s="17">
        <f t="shared" ref="I8:I47" si="0">C8</f>
        <v>272950</v>
      </c>
      <c r="J8" s="13" t="s">
        <v>22</v>
      </c>
      <c r="K8" s="12" t="s">
        <v>126</v>
      </c>
    </row>
    <row r="9" spans="1:12" ht="138.75" customHeight="1" x14ac:dyDescent="0.2">
      <c r="A9" s="6">
        <v>4</v>
      </c>
      <c r="B9" s="13" t="s">
        <v>133</v>
      </c>
      <c r="C9" s="17">
        <v>100000</v>
      </c>
      <c r="D9" s="17">
        <v>100000</v>
      </c>
      <c r="E9" s="13" t="s">
        <v>7</v>
      </c>
      <c r="F9" s="13" t="s">
        <v>60</v>
      </c>
      <c r="G9" s="17">
        <f t="shared" ref="G9:G46" si="1">C9</f>
        <v>100000</v>
      </c>
      <c r="H9" s="13" t="s">
        <v>60</v>
      </c>
      <c r="I9" s="17">
        <f t="shared" si="0"/>
        <v>100000</v>
      </c>
      <c r="J9" s="13" t="s">
        <v>22</v>
      </c>
      <c r="K9" s="12" t="s">
        <v>134</v>
      </c>
    </row>
    <row r="10" spans="1:12" ht="120.75" customHeight="1" x14ac:dyDescent="0.2">
      <c r="A10" s="6">
        <v>5</v>
      </c>
      <c r="B10" s="13" t="s">
        <v>135</v>
      </c>
      <c r="C10" s="17">
        <v>88900</v>
      </c>
      <c r="D10" s="17">
        <v>88900</v>
      </c>
      <c r="E10" s="13" t="s">
        <v>7</v>
      </c>
      <c r="F10" s="13" t="s">
        <v>23</v>
      </c>
      <c r="G10" s="17">
        <f t="shared" si="1"/>
        <v>88900</v>
      </c>
      <c r="H10" s="13" t="s">
        <v>23</v>
      </c>
      <c r="I10" s="17">
        <f t="shared" si="0"/>
        <v>88900</v>
      </c>
      <c r="J10" s="13" t="s">
        <v>22</v>
      </c>
      <c r="K10" s="12" t="s">
        <v>136</v>
      </c>
    </row>
    <row r="11" spans="1:12" ht="103.5" customHeight="1" x14ac:dyDescent="0.2">
      <c r="A11" s="6">
        <v>6</v>
      </c>
      <c r="B11" s="14" t="s">
        <v>104</v>
      </c>
      <c r="C11" s="17">
        <v>77000</v>
      </c>
      <c r="D11" s="17">
        <v>77000</v>
      </c>
      <c r="E11" s="13" t="s">
        <v>7</v>
      </c>
      <c r="F11" s="14" t="s">
        <v>105</v>
      </c>
      <c r="G11" s="17">
        <f t="shared" si="1"/>
        <v>77000</v>
      </c>
      <c r="H11" s="14" t="s">
        <v>105</v>
      </c>
      <c r="I11" s="17">
        <f t="shared" si="0"/>
        <v>77000</v>
      </c>
      <c r="J11" s="13" t="s">
        <v>22</v>
      </c>
      <c r="K11" s="10" t="s">
        <v>106</v>
      </c>
    </row>
    <row r="12" spans="1:12" ht="162" customHeight="1" x14ac:dyDescent="0.2">
      <c r="A12" s="6">
        <v>7</v>
      </c>
      <c r="B12" s="14" t="s">
        <v>87</v>
      </c>
      <c r="C12" s="17">
        <v>70000</v>
      </c>
      <c r="D12" s="17">
        <v>70000</v>
      </c>
      <c r="E12" s="13" t="s">
        <v>7</v>
      </c>
      <c r="F12" s="14" t="s">
        <v>88</v>
      </c>
      <c r="G12" s="17">
        <f t="shared" si="1"/>
        <v>70000</v>
      </c>
      <c r="H12" s="14" t="s">
        <v>88</v>
      </c>
      <c r="I12" s="17">
        <f t="shared" si="0"/>
        <v>70000</v>
      </c>
      <c r="J12" s="13" t="s">
        <v>22</v>
      </c>
      <c r="K12" s="10" t="s">
        <v>89</v>
      </c>
    </row>
    <row r="13" spans="1:12" ht="136.5" customHeight="1" x14ac:dyDescent="0.2">
      <c r="A13" s="6">
        <v>8</v>
      </c>
      <c r="B13" s="14" t="s">
        <v>52</v>
      </c>
      <c r="C13" s="17">
        <v>64000</v>
      </c>
      <c r="D13" s="17">
        <v>64000</v>
      </c>
      <c r="E13" s="13" t="s">
        <v>7</v>
      </c>
      <c r="F13" s="14" t="s">
        <v>23</v>
      </c>
      <c r="G13" s="17">
        <f t="shared" si="1"/>
        <v>64000</v>
      </c>
      <c r="H13" s="14" t="s">
        <v>23</v>
      </c>
      <c r="I13" s="17">
        <f t="shared" si="0"/>
        <v>64000</v>
      </c>
      <c r="J13" s="13" t="s">
        <v>22</v>
      </c>
      <c r="K13" s="10" t="s">
        <v>53</v>
      </c>
    </row>
    <row r="14" spans="1:12" ht="103.5" customHeight="1" x14ac:dyDescent="0.2">
      <c r="A14" s="6">
        <v>9</v>
      </c>
      <c r="B14" s="14" t="s">
        <v>109</v>
      </c>
      <c r="C14" s="17">
        <v>60000</v>
      </c>
      <c r="D14" s="17">
        <v>60000</v>
      </c>
      <c r="E14" s="13" t="s">
        <v>7</v>
      </c>
      <c r="F14" s="14" t="s">
        <v>39</v>
      </c>
      <c r="G14" s="17">
        <f t="shared" si="1"/>
        <v>60000</v>
      </c>
      <c r="H14" s="14" t="s">
        <v>39</v>
      </c>
      <c r="I14" s="17">
        <f t="shared" si="0"/>
        <v>60000</v>
      </c>
      <c r="J14" s="13" t="s">
        <v>22</v>
      </c>
      <c r="K14" s="10" t="s">
        <v>110</v>
      </c>
    </row>
    <row r="15" spans="1:12" ht="139.5" customHeight="1" x14ac:dyDescent="0.2">
      <c r="A15" s="6">
        <v>10</v>
      </c>
      <c r="B15" s="14" t="s">
        <v>59</v>
      </c>
      <c r="C15" s="17">
        <v>50000</v>
      </c>
      <c r="D15" s="17">
        <v>50000</v>
      </c>
      <c r="E15" s="13" t="s">
        <v>7</v>
      </c>
      <c r="F15" s="14" t="s">
        <v>60</v>
      </c>
      <c r="G15" s="17">
        <f t="shared" si="1"/>
        <v>50000</v>
      </c>
      <c r="H15" s="14" t="s">
        <v>60</v>
      </c>
      <c r="I15" s="17">
        <f t="shared" si="0"/>
        <v>50000</v>
      </c>
      <c r="J15" s="13" t="s">
        <v>22</v>
      </c>
      <c r="K15" s="10" t="s">
        <v>61</v>
      </c>
    </row>
    <row r="16" spans="1:12" ht="104.25" customHeight="1" x14ac:dyDescent="0.2">
      <c r="A16" s="6">
        <v>11</v>
      </c>
      <c r="B16" s="14" t="s">
        <v>49</v>
      </c>
      <c r="C16" s="17">
        <v>39600</v>
      </c>
      <c r="D16" s="17">
        <v>39600</v>
      </c>
      <c r="E16" s="13" t="s">
        <v>7</v>
      </c>
      <c r="F16" s="14" t="s">
        <v>50</v>
      </c>
      <c r="G16" s="17">
        <f t="shared" si="1"/>
        <v>39600</v>
      </c>
      <c r="H16" s="14" t="s">
        <v>50</v>
      </c>
      <c r="I16" s="17">
        <f t="shared" si="0"/>
        <v>39600</v>
      </c>
      <c r="J16" s="13" t="s">
        <v>22</v>
      </c>
      <c r="K16" s="10" t="s">
        <v>51</v>
      </c>
    </row>
    <row r="17" spans="1:11" ht="120" x14ac:dyDescent="0.2">
      <c r="A17" s="6">
        <v>12</v>
      </c>
      <c r="B17" s="14" t="s">
        <v>102</v>
      </c>
      <c r="C17" s="17">
        <v>39600</v>
      </c>
      <c r="D17" s="17">
        <v>39600</v>
      </c>
      <c r="E17" s="13" t="s">
        <v>7</v>
      </c>
      <c r="F17" s="14" t="s">
        <v>50</v>
      </c>
      <c r="G17" s="17">
        <f t="shared" si="1"/>
        <v>39600</v>
      </c>
      <c r="H17" s="14" t="s">
        <v>50</v>
      </c>
      <c r="I17" s="17">
        <f t="shared" si="0"/>
        <v>39600</v>
      </c>
      <c r="J17" s="13" t="s">
        <v>22</v>
      </c>
      <c r="K17" s="10" t="s">
        <v>103</v>
      </c>
    </row>
    <row r="18" spans="1:11" ht="96" x14ac:dyDescent="0.2">
      <c r="A18" s="6">
        <v>13</v>
      </c>
      <c r="B18" s="14" t="s">
        <v>111</v>
      </c>
      <c r="C18" s="17">
        <v>39500</v>
      </c>
      <c r="D18" s="17">
        <v>39500</v>
      </c>
      <c r="E18" s="13" t="s">
        <v>7</v>
      </c>
      <c r="F18" s="14" t="s">
        <v>112</v>
      </c>
      <c r="G18" s="17">
        <f t="shared" si="1"/>
        <v>39500</v>
      </c>
      <c r="H18" s="14" t="s">
        <v>112</v>
      </c>
      <c r="I18" s="17">
        <f t="shared" si="0"/>
        <v>39500</v>
      </c>
      <c r="J18" s="13" t="s">
        <v>22</v>
      </c>
      <c r="K18" s="10" t="s">
        <v>113</v>
      </c>
    </row>
    <row r="19" spans="1:11" ht="129" customHeight="1" x14ac:dyDescent="0.2">
      <c r="A19" s="6">
        <v>14</v>
      </c>
      <c r="B19" s="14" t="s">
        <v>127</v>
      </c>
      <c r="C19" s="17">
        <v>38000</v>
      </c>
      <c r="D19" s="17">
        <v>38000</v>
      </c>
      <c r="E19" s="13" t="s">
        <v>7</v>
      </c>
      <c r="F19" s="14" t="s">
        <v>36</v>
      </c>
      <c r="G19" s="17">
        <f t="shared" si="1"/>
        <v>38000</v>
      </c>
      <c r="H19" s="14" t="s">
        <v>36</v>
      </c>
      <c r="I19" s="17">
        <f t="shared" si="0"/>
        <v>38000</v>
      </c>
      <c r="J19" s="13" t="s">
        <v>22</v>
      </c>
      <c r="K19" s="10" t="s">
        <v>128</v>
      </c>
    </row>
    <row r="20" spans="1:11" ht="144" x14ac:dyDescent="0.2">
      <c r="A20" s="6">
        <v>15</v>
      </c>
      <c r="B20" s="14" t="s">
        <v>80</v>
      </c>
      <c r="C20" s="17">
        <v>35000</v>
      </c>
      <c r="D20" s="17">
        <v>35000</v>
      </c>
      <c r="E20" s="13" t="s">
        <v>7</v>
      </c>
      <c r="F20" s="14" t="s">
        <v>30</v>
      </c>
      <c r="G20" s="17">
        <f t="shared" si="1"/>
        <v>35000</v>
      </c>
      <c r="H20" s="14" t="s">
        <v>30</v>
      </c>
      <c r="I20" s="17">
        <f t="shared" si="0"/>
        <v>35000</v>
      </c>
      <c r="J20" s="13" t="s">
        <v>22</v>
      </c>
      <c r="K20" s="10" t="s">
        <v>81</v>
      </c>
    </row>
    <row r="21" spans="1:11" ht="144" x14ac:dyDescent="0.2">
      <c r="A21" s="6">
        <v>16</v>
      </c>
      <c r="B21" s="14" t="s">
        <v>90</v>
      </c>
      <c r="C21" s="17">
        <v>30000</v>
      </c>
      <c r="D21" s="17">
        <v>30000</v>
      </c>
      <c r="E21" s="13" t="s">
        <v>7</v>
      </c>
      <c r="F21" s="14" t="s">
        <v>91</v>
      </c>
      <c r="G21" s="17">
        <f t="shared" si="1"/>
        <v>30000</v>
      </c>
      <c r="H21" s="14" t="s">
        <v>91</v>
      </c>
      <c r="I21" s="17">
        <f t="shared" si="0"/>
        <v>30000</v>
      </c>
      <c r="J21" s="13" t="s">
        <v>22</v>
      </c>
      <c r="K21" s="10" t="s">
        <v>92</v>
      </c>
    </row>
    <row r="22" spans="1:11" ht="96" x14ac:dyDescent="0.2">
      <c r="A22" s="6">
        <v>17</v>
      </c>
      <c r="B22" s="14" t="s">
        <v>118</v>
      </c>
      <c r="C22" s="17">
        <v>30000</v>
      </c>
      <c r="D22" s="17">
        <v>30000</v>
      </c>
      <c r="E22" s="13" t="s">
        <v>7</v>
      </c>
      <c r="F22" s="14" t="s">
        <v>24</v>
      </c>
      <c r="G22" s="17">
        <f t="shared" si="1"/>
        <v>30000</v>
      </c>
      <c r="H22" s="14" t="s">
        <v>24</v>
      </c>
      <c r="I22" s="17">
        <f t="shared" si="0"/>
        <v>30000</v>
      </c>
      <c r="J22" s="13" t="s">
        <v>22</v>
      </c>
      <c r="K22" s="10" t="s">
        <v>119</v>
      </c>
    </row>
    <row r="23" spans="1:11" s="22" customFormat="1" ht="96" x14ac:dyDescent="0.2">
      <c r="A23" s="6">
        <v>18</v>
      </c>
      <c r="B23" s="26" t="s">
        <v>120</v>
      </c>
      <c r="C23" s="21">
        <v>29760</v>
      </c>
      <c r="D23" s="21">
        <v>29760</v>
      </c>
      <c r="E23" s="20" t="s">
        <v>7</v>
      </c>
      <c r="F23" s="26" t="s">
        <v>121</v>
      </c>
      <c r="G23" s="21">
        <f>C23</f>
        <v>29760</v>
      </c>
      <c r="H23" s="26" t="s">
        <v>121</v>
      </c>
      <c r="I23" s="21">
        <f>C23</f>
        <v>29760</v>
      </c>
      <c r="J23" s="20" t="s">
        <v>22</v>
      </c>
      <c r="K23" s="27" t="s">
        <v>122</v>
      </c>
    </row>
    <row r="24" spans="1:11" ht="147" customHeight="1" x14ac:dyDescent="0.2">
      <c r="A24" s="6">
        <v>19</v>
      </c>
      <c r="B24" s="14" t="s">
        <v>139</v>
      </c>
      <c r="C24" s="17">
        <v>28800</v>
      </c>
      <c r="D24" s="17">
        <v>28800</v>
      </c>
      <c r="E24" s="13" t="s">
        <v>7</v>
      </c>
      <c r="F24" s="14" t="s">
        <v>35</v>
      </c>
      <c r="G24" s="17">
        <f t="shared" si="1"/>
        <v>28800</v>
      </c>
      <c r="H24" s="14" t="s">
        <v>35</v>
      </c>
      <c r="I24" s="17">
        <f t="shared" si="0"/>
        <v>28800</v>
      </c>
      <c r="J24" s="13" t="s">
        <v>22</v>
      </c>
      <c r="K24" s="10" t="s">
        <v>138</v>
      </c>
    </row>
    <row r="25" spans="1:11" ht="110.25" customHeight="1" x14ac:dyDescent="0.2">
      <c r="A25" s="6">
        <v>20</v>
      </c>
      <c r="B25" s="14" t="s">
        <v>93</v>
      </c>
      <c r="C25" s="17">
        <v>27000</v>
      </c>
      <c r="D25" s="17">
        <v>27000</v>
      </c>
      <c r="E25" s="13" t="s">
        <v>7</v>
      </c>
      <c r="F25" s="14" t="s">
        <v>94</v>
      </c>
      <c r="G25" s="17">
        <f t="shared" si="1"/>
        <v>27000</v>
      </c>
      <c r="H25" s="14" t="s">
        <v>94</v>
      </c>
      <c r="I25" s="17">
        <f t="shared" si="0"/>
        <v>27000</v>
      </c>
      <c r="J25" s="13" t="s">
        <v>22</v>
      </c>
      <c r="K25" s="10" t="s">
        <v>95</v>
      </c>
    </row>
    <row r="26" spans="1:11" ht="143.25" customHeight="1" x14ac:dyDescent="0.2">
      <c r="A26" s="6">
        <v>21</v>
      </c>
      <c r="B26" s="14" t="s">
        <v>137</v>
      </c>
      <c r="C26" s="17">
        <v>26640</v>
      </c>
      <c r="D26" s="17">
        <v>26640</v>
      </c>
      <c r="E26" s="13" t="s">
        <v>7</v>
      </c>
      <c r="F26" s="14" t="s">
        <v>37</v>
      </c>
      <c r="G26" s="17">
        <f t="shared" si="1"/>
        <v>26640</v>
      </c>
      <c r="H26" s="14" t="s">
        <v>37</v>
      </c>
      <c r="I26" s="17">
        <f t="shared" si="0"/>
        <v>26640</v>
      </c>
      <c r="J26" s="13" t="s">
        <v>22</v>
      </c>
      <c r="K26" s="10" t="s">
        <v>138</v>
      </c>
    </row>
    <row r="27" spans="1:11" ht="120" x14ac:dyDescent="0.2">
      <c r="A27" s="6">
        <v>22</v>
      </c>
      <c r="B27" s="14" t="s">
        <v>46</v>
      </c>
      <c r="C27" s="17">
        <v>26460</v>
      </c>
      <c r="D27" s="17">
        <v>26460</v>
      </c>
      <c r="E27" s="13" t="s">
        <v>7</v>
      </c>
      <c r="F27" s="14" t="s">
        <v>35</v>
      </c>
      <c r="G27" s="17">
        <f t="shared" si="1"/>
        <v>26460</v>
      </c>
      <c r="H27" s="14" t="s">
        <v>35</v>
      </c>
      <c r="I27" s="17">
        <f t="shared" si="0"/>
        <v>26460</v>
      </c>
      <c r="J27" s="13" t="s">
        <v>22</v>
      </c>
      <c r="K27" s="10" t="s">
        <v>47</v>
      </c>
    </row>
    <row r="28" spans="1:11" ht="120" x14ac:dyDescent="0.2">
      <c r="A28" s="6">
        <v>23</v>
      </c>
      <c r="B28" s="14" t="s">
        <v>62</v>
      </c>
      <c r="C28" s="17">
        <v>25000</v>
      </c>
      <c r="D28" s="17">
        <v>25000</v>
      </c>
      <c r="E28" s="13" t="s">
        <v>7</v>
      </c>
      <c r="F28" s="14" t="s">
        <v>31</v>
      </c>
      <c r="G28" s="17">
        <f t="shared" si="1"/>
        <v>25000</v>
      </c>
      <c r="H28" s="14" t="s">
        <v>31</v>
      </c>
      <c r="I28" s="17">
        <f t="shared" si="0"/>
        <v>25000</v>
      </c>
      <c r="J28" s="13" t="s">
        <v>22</v>
      </c>
      <c r="K28" s="10" t="s">
        <v>63</v>
      </c>
    </row>
    <row r="29" spans="1:11" ht="120" x14ac:dyDescent="0.2">
      <c r="A29" s="6">
        <v>24</v>
      </c>
      <c r="B29" s="14" t="s">
        <v>48</v>
      </c>
      <c r="C29" s="17">
        <v>22680</v>
      </c>
      <c r="D29" s="17">
        <v>22680</v>
      </c>
      <c r="E29" s="13" t="s">
        <v>7</v>
      </c>
      <c r="F29" s="14" t="s">
        <v>37</v>
      </c>
      <c r="G29" s="17">
        <f t="shared" si="1"/>
        <v>22680</v>
      </c>
      <c r="H29" s="14" t="s">
        <v>37</v>
      </c>
      <c r="I29" s="17">
        <f t="shared" si="0"/>
        <v>22680</v>
      </c>
      <c r="J29" s="13" t="s">
        <v>22</v>
      </c>
      <c r="K29" s="10" t="s">
        <v>47</v>
      </c>
    </row>
    <row r="30" spans="1:11" ht="150.75" customHeight="1" x14ac:dyDescent="0.2">
      <c r="A30" s="6">
        <v>25</v>
      </c>
      <c r="B30" s="14" t="s">
        <v>66</v>
      </c>
      <c r="C30" s="17">
        <v>22000</v>
      </c>
      <c r="D30" s="17">
        <v>22000</v>
      </c>
      <c r="E30" s="13" t="s">
        <v>7</v>
      </c>
      <c r="F30" s="14" t="s">
        <v>67</v>
      </c>
      <c r="G30" s="17">
        <f t="shared" si="1"/>
        <v>22000</v>
      </c>
      <c r="H30" s="14" t="s">
        <v>67</v>
      </c>
      <c r="I30" s="17">
        <f t="shared" si="0"/>
        <v>22000</v>
      </c>
      <c r="J30" s="13" t="s">
        <v>22</v>
      </c>
      <c r="K30" s="10" t="s">
        <v>68</v>
      </c>
    </row>
    <row r="31" spans="1:11" ht="96" x14ac:dyDescent="0.2">
      <c r="A31" s="6">
        <v>26</v>
      </c>
      <c r="B31" s="14" t="s">
        <v>96</v>
      </c>
      <c r="C31" s="17">
        <v>21000</v>
      </c>
      <c r="D31" s="17">
        <v>21000</v>
      </c>
      <c r="E31" s="13" t="s">
        <v>7</v>
      </c>
      <c r="F31" s="14" t="s">
        <v>97</v>
      </c>
      <c r="G31" s="17">
        <f t="shared" si="1"/>
        <v>21000</v>
      </c>
      <c r="H31" s="14" t="s">
        <v>97</v>
      </c>
      <c r="I31" s="17">
        <f t="shared" si="0"/>
        <v>21000</v>
      </c>
      <c r="J31" s="13" t="s">
        <v>22</v>
      </c>
      <c r="K31" s="10" t="s">
        <v>98</v>
      </c>
    </row>
    <row r="32" spans="1:11" ht="144" x14ac:dyDescent="0.2">
      <c r="A32" s="6">
        <v>27</v>
      </c>
      <c r="B32" s="14" t="s">
        <v>78</v>
      </c>
      <c r="C32" s="17">
        <v>20000</v>
      </c>
      <c r="D32" s="17">
        <v>20000</v>
      </c>
      <c r="E32" s="13" t="s">
        <v>7</v>
      </c>
      <c r="F32" s="14" t="s">
        <v>33</v>
      </c>
      <c r="G32" s="17">
        <f t="shared" si="1"/>
        <v>20000</v>
      </c>
      <c r="H32" s="14" t="s">
        <v>33</v>
      </c>
      <c r="I32" s="17">
        <f t="shared" si="0"/>
        <v>20000</v>
      </c>
      <c r="J32" s="13" t="s">
        <v>22</v>
      </c>
      <c r="K32" s="10" t="s">
        <v>79</v>
      </c>
    </row>
    <row r="33" spans="1:11" ht="112.5" customHeight="1" x14ac:dyDescent="0.2">
      <c r="A33" s="6">
        <v>28</v>
      </c>
      <c r="B33" s="14" t="s">
        <v>116</v>
      </c>
      <c r="C33" s="17">
        <v>19996</v>
      </c>
      <c r="D33" s="17">
        <v>19996</v>
      </c>
      <c r="E33" s="13" t="s">
        <v>7</v>
      </c>
      <c r="F33" s="14" t="s">
        <v>24</v>
      </c>
      <c r="G33" s="17">
        <f t="shared" si="1"/>
        <v>19996</v>
      </c>
      <c r="H33" s="14" t="s">
        <v>24</v>
      </c>
      <c r="I33" s="17">
        <f t="shared" si="0"/>
        <v>19996</v>
      </c>
      <c r="J33" s="13" t="s">
        <v>22</v>
      </c>
      <c r="K33" s="10" t="s">
        <v>117</v>
      </c>
    </row>
    <row r="34" spans="1:11" ht="144" x14ac:dyDescent="0.2">
      <c r="A34" s="6">
        <v>29</v>
      </c>
      <c r="B34" s="14" t="s">
        <v>82</v>
      </c>
      <c r="C34" s="17">
        <v>18900</v>
      </c>
      <c r="D34" s="17">
        <v>18900</v>
      </c>
      <c r="E34" s="13" t="s">
        <v>7</v>
      </c>
      <c r="F34" s="14" t="s">
        <v>38</v>
      </c>
      <c r="G34" s="17">
        <f t="shared" si="1"/>
        <v>18900</v>
      </c>
      <c r="H34" s="14" t="s">
        <v>38</v>
      </c>
      <c r="I34" s="17">
        <f t="shared" si="0"/>
        <v>18900</v>
      </c>
      <c r="J34" s="13" t="s">
        <v>22</v>
      </c>
      <c r="K34" s="10" t="s">
        <v>83</v>
      </c>
    </row>
    <row r="35" spans="1:11" ht="168" x14ac:dyDescent="0.2">
      <c r="A35" s="6">
        <v>30</v>
      </c>
      <c r="B35" s="14" t="s">
        <v>77</v>
      </c>
      <c r="C35" s="17">
        <v>16000</v>
      </c>
      <c r="D35" s="17">
        <v>16000</v>
      </c>
      <c r="E35" s="13" t="s">
        <v>7</v>
      </c>
      <c r="F35" s="14" t="s">
        <v>41</v>
      </c>
      <c r="G35" s="17">
        <f t="shared" si="1"/>
        <v>16000</v>
      </c>
      <c r="H35" s="14" t="s">
        <v>41</v>
      </c>
      <c r="I35" s="17">
        <f t="shared" si="0"/>
        <v>16000</v>
      </c>
      <c r="J35" s="13" t="s">
        <v>22</v>
      </c>
      <c r="K35" s="10" t="s">
        <v>76</v>
      </c>
    </row>
    <row r="36" spans="1:11" ht="96" x14ac:dyDescent="0.2">
      <c r="A36" s="6">
        <v>31</v>
      </c>
      <c r="B36" s="14" t="s">
        <v>114</v>
      </c>
      <c r="C36" s="17">
        <v>15000</v>
      </c>
      <c r="D36" s="17">
        <v>15000</v>
      </c>
      <c r="E36" s="13" t="s">
        <v>7</v>
      </c>
      <c r="F36" s="14" t="s">
        <v>34</v>
      </c>
      <c r="G36" s="17">
        <f t="shared" si="1"/>
        <v>15000</v>
      </c>
      <c r="H36" s="14" t="s">
        <v>34</v>
      </c>
      <c r="I36" s="17">
        <f t="shared" si="0"/>
        <v>15000</v>
      </c>
      <c r="J36" s="13" t="s">
        <v>22</v>
      </c>
      <c r="K36" s="10" t="s">
        <v>115</v>
      </c>
    </row>
    <row r="37" spans="1:11" ht="144" x14ac:dyDescent="0.2">
      <c r="A37" s="6">
        <v>32</v>
      </c>
      <c r="B37" s="14" t="s">
        <v>69</v>
      </c>
      <c r="C37" s="17">
        <v>14000</v>
      </c>
      <c r="D37" s="17">
        <v>14000</v>
      </c>
      <c r="E37" s="13" t="s">
        <v>7</v>
      </c>
      <c r="F37" s="14" t="s">
        <v>70</v>
      </c>
      <c r="G37" s="17">
        <f t="shared" si="1"/>
        <v>14000</v>
      </c>
      <c r="H37" s="14" t="s">
        <v>70</v>
      </c>
      <c r="I37" s="17">
        <f t="shared" si="0"/>
        <v>14000</v>
      </c>
      <c r="J37" s="13" t="s">
        <v>22</v>
      </c>
      <c r="K37" s="10" t="s">
        <v>71</v>
      </c>
    </row>
    <row r="38" spans="1:11" ht="120" x14ac:dyDescent="0.2">
      <c r="A38" s="6">
        <v>33</v>
      </c>
      <c r="B38" s="14" t="s">
        <v>129</v>
      </c>
      <c r="C38" s="17">
        <v>14000</v>
      </c>
      <c r="D38" s="17">
        <v>14000</v>
      </c>
      <c r="E38" s="13" t="s">
        <v>7</v>
      </c>
      <c r="F38" s="14" t="s">
        <v>75</v>
      </c>
      <c r="G38" s="17">
        <f t="shared" si="1"/>
        <v>14000</v>
      </c>
      <c r="H38" s="14" t="s">
        <v>75</v>
      </c>
      <c r="I38" s="17">
        <f t="shared" si="0"/>
        <v>14000</v>
      </c>
      <c r="J38" s="13" t="s">
        <v>22</v>
      </c>
      <c r="K38" s="10" t="s">
        <v>130</v>
      </c>
    </row>
    <row r="39" spans="1:11" ht="168" x14ac:dyDescent="0.2">
      <c r="A39" s="6">
        <v>34</v>
      </c>
      <c r="B39" s="14" t="s">
        <v>84</v>
      </c>
      <c r="C39" s="17">
        <v>13100</v>
      </c>
      <c r="D39" s="17">
        <v>13100</v>
      </c>
      <c r="E39" s="13" t="s">
        <v>7</v>
      </c>
      <c r="F39" s="14" t="s">
        <v>85</v>
      </c>
      <c r="G39" s="17">
        <f t="shared" si="1"/>
        <v>13100</v>
      </c>
      <c r="H39" s="14" t="s">
        <v>85</v>
      </c>
      <c r="I39" s="17">
        <f t="shared" si="0"/>
        <v>13100</v>
      </c>
      <c r="J39" s="13" t="s">
        <v>22</v>
      </c>
      <c r="K39" s="10" t="s">
        <v>86</v>
      </c>
    </row>
    <row r="40" spans="1:11" ht="120" x14ac:dyDescent="0.2">
      <c r="A40" s="6">
        <v>35</v>
      </c>
      <c r="B40" s="14" t="s">
        <v>54</v>
      </c>
      <c r="C40" s="17">
        <v>13000</v>
      </c>
      <c r="D40" s="17">
        <v>13000</v>
      </c>
      <c r="E40" s="13" t="s">
        <v>7</v>
      </c>
      <c r="F40" s="14" t="s">
        <v>32</v>
      </c>
      <c r="G40" s="17">
        <f t="shared" si="1"/>
        <v>13000</v>
      </c>
      <c r="H40" s="14" t="s">
        <v>32</v>
      </c>
      <c r="I40" s="17">
        <f t="shared" si="0"/>
        <v>13000</v>
      </c>
      <c r="J40" s="13" t="s">
        <v>22</v>
      </c>
      <c r="K40" s="10" t="s">
        <v>55</v>
      </c>
    </row>
    <row r="41" spans="1:11" ht="96" x14ac:dyDescent="0.2">
      <c r="A41" s="6">
        <v>36</v>
      </c>
      <c r="B41" s="14" t="s">
        <v>123</v>
      </c>
      <c r="C41" s="17">
        <v>12750</v>
      </c>
      <c r="D41" s="17">
        <v>12750</v>
      </c>
      <c r="E41" s="13" t="s">
        <v>7</v>
      </c>
      <c r="F41" s="14" t="s">
        <v>97</v>
      </c>
      <c r="G41" s="17">
        <f t="shared" si="1"/>
        <v>12750</v>
      </c>
      <c r="H41" s="14" t="s">
        <v>97</v>
      </c>
      <c r="I41" s="17">
        <f t="shared" si="0"/>
        <v>12750</v>
      </c>
      <c r="J41" s="13" t="s">
        <v>22</v>
      </c>
      <c r="K41" s="10" t="s">
        <v>124</v>
      </c>
    </row>
    <row r="42" spans="1:11" ht="92.25" customHeight="1" x14ac:dyDescent="0.2">
      <c r="A42" s="6">
        <v>37</v>
      </c>
      <c r="B42" s="14" t="s">
        <v>107</v>
      </c>
      <c r="C42" s="17">
        <v>12056</v>
      </c>
      <c r="D42" s="17">
        <v>12056</v>
      </c>
      <c r="E42" s="13" t="s">
        <v>7</v>
      </c>
      <c r="F42" s="14" t="s">
        <v>40</v>
      </c>
      <c r="G42" s="17">
        <f t="shared" si="1"/>
        <v>12056</v>
      </c>
      <c r="H42" s="14" t="s">
        <v>40</v>
      </c>
      <c r="I42" s="17">
        <f t="shared" si="0"/>
        <v>12056</v>
      </c>
      <c r="J42" s="13" t="s">
        <v>22</v>
      </c>
      <c r="K42" s="10" t="s">
        <v>108</v>
      </c>
    </row>
    <row r="43" spans="1:11" ht="120" x14ac:dyDescent="0.2">
      <c r="A43" s="6">
        <v>38</v>
      </c>
      <c r="B43" s="14" t="s">
        <v>56</v>
      </c>
      <c r="C43" s="17">
        <v>12000</v>
      </c>
      <c r="D43" s="17">
        <v>12000</v>
      </c>
      <c r="E43" s="13" t="s">
        <v>7</v>
      </c>
      <c r="F43" s="14" t="s">
        <v>57</v>
      </c>
      <c r="G43" s="17">
        <f t="shared" si="1"/>
        <v>12000</v>
      </c>
      <c r="H43" s="14" t="s">
        <v>57</v>
      </c>
      <c r="I43" s="17">
        <f t="shared" si="0"/>
        <v>12000</v>
      </c>
      <c r="J43" s="13" t="s">
        <v>22</v>
      </c>
      <c r="K43" s="10" t="s">
        <v>58</v>
      </c>
    </row>
    <row r="44" spans="1:11" ht="120" x14ac:dyDescent="0.2">
      <c r="A44" s="6">
        <v>39</v>
      </c>
      <c r="B44" s="14" t="s">
        <v>131</v>
      </c>
      <c r="C44" s="17">
        <v>12000</v>
      </c>
      <c r="D44" s="17">
        <v>12000</v>
      </c>
      <c r="E44" s="13" t="s">
        <v>7</v>
      </c>
      <c r="F44" s="14" t="s">
        <v>67</v>
      </c>
      <c r="G44" s="17">
        <f t="shared" si="1"/>
        <v>12000</v>
      </c>
      <c r="H44" s="14" t="s">
        <v>67</v>
      </c>
      <c r="I44" s="17">
        <f t="shared" si="0"/>
        <v>12000</v>
      </c>
      <c r="J44" s="13" t="s">
        <v>22</v>
      </c>
      <c r="K44" s="10" t="s">
        <v>132</v>
      </c>
    </row>
    <row r="45" spans="1:11" ht="134.25" customHeight="1" x14ac:dyDescent="0.2">
      <c r="A45" s="6">
        <v>40</v>
      </c>
      <c r="B45" s="14" t="s">
        <v>64</v>
      </c>
      <c r="C45" s="17">
        <v>10000</v>
      </c>
      <c r="D45" s="17">
        <v>10000</v>
      </c>
      <c r="E45" s="13" t="s">
        <v>7</v>
      </c>
      <c r="F45" s="14" t="s">
        <v>38</v>
      </c>
      <c r="G45" s="17">
        <f t="shared" si="1"/>
        <v>10000</v>
      </c>
      <c r="H45" s="14" t="s">
        <v>38</v>
      </c>
      <c r="I45" s="17">
        <f t="shared" si="0"/>
        <v>10000</v>
      </c>
      <c r="J45" s="13" t="s">
        <v>22</v>
      </c>
      <c r="K45" s="10" t="s">
        <v>65</v>
      </c>
    </row>
    <row r="46" spans="1:11" ht="144" x14ac:dyDescent="0.2">
      <c r="A46" s="6">
        <v>41</v>
      </c>
      <c r="B46" s="33" t="s">
        <v>72</v>
      </c>
      <c r="C46" s="17">
        <v>7000</v>
      </c>
      <c r="D46" s="17">
        <v>7000</v>
      </c>
      <c r="E46" s="13" t="s">
        <v>7</v>
      </c>
      <c r="F46" s="33" t="s">
        <v>29</v>
      </c>
      <c r="G46" s="17">
        <f t="shared" si="1"/>
        <v>7000</v>
      </c>
      <c r="H46" s="33" t="s">
        <v>29</v>
      </c>
      <c r="I46" s="17">
        <f t="shared" si="0"/>
        <v>7000</v>
      </c>
      <c r="J46" s="13" t="s">
        <v>22</v>
      </c>
      <c r="K46" s="34" t="s">
        <v>73</v>
      </c>
    </row>
    <row r="47" spans="1:11" ht="170.25" customHeight="1" x14ac:dyDescent="0.2">
      <c r="A47" s="6">
        <v>42</v>
      </c>
      <c r="B47" s="33" t="s">
        <v>74</v>
      </c>
      <c r="C47" s="17">
        <v>7000</v>
      </c>
      <c r="D47" s="17">
        <v>7000</v>
      </c>
      <c r="E47" s="13" t="s">
        <v>7</v>
      </c>
      <c r="F47" s="33" t="s">
        <v>75</v>
      </c>
      <c r="G47" s="17">
        <f>C47</f>
        <v>7000</v>
      </c>
      <c r="H47" s="33" t="s">
        <v>75</v>
      </c>
      <c r="I47" s="17">
        <f t="shared" si="0"/>
        <v>7000</v>
      </c>
      <c r="J47" s="13" t="s">
        <v>22</v>
      </c>
      <c r="K47" s="10" t="s">
        <v>76</v>
      </c>
    </row>
    <row r="48" spans="1:11" s="19" customFormat="1" ht="51.75" customHeight="1" thickBot="1" x14ac:dyDescent="0.25">
      <c r="B48" s="31" t="s">
        <v>44</v>
      </c>
      <c r="C48" s="28">
        <v>4676426.0999999996</v>
      </c>
      <c r="D48" s="28">
        <v>4676426.0999999996</v>
      </c>
      <c r="E48" s="29"/>
      <c r="F48" s="36" t="s">
        <v>43</v>
      </c>
      <c r="G48" s="28">
        <f>SUM(G4:G47)</f>
        <v>7662953.0999999996</v>
      </c>
      <c r="H48" s="28" t="s">
        <v>42</v>
      </c>
      <c r="I48" s="28">
        <f>SUM(I4:I47)</f>
        <v>4674701.0999999996</v>
      </c>
    </row>
    <row r="49" ht="24.75" thickTop="1" x14ac:dyDescent="0.2"/>
  </sheetData>
  <mergeCells count="21">
    <mergeCell ref="K5:K7"/>
    <mergeCell ref="A5:A7"/>
    <mergeCell ref="J5:J7"/>
    <mergeCell ref="B5:B7"/>
    <mergeCell ref="C5:C7"/>
    <mergeCell ref="D5:D7"/>
    <mergeCell ref="E5:E7"/>
    <mergeCell ref="I5:I7"/>
    <mergeCell ref="H5:H7"/>
    <mergeCell ref="A1:K1"/>
    <mergeCell ref="A2:A3"/>
    <mergeCell ref="B2:B3"/>
    <mergeCell ref="C2:C3"/>
    <mergeCell ref="D2:D3"/>
    <mergeCell ref="E2:E3"/>
    <mergeCell ref="F2:F3"/>
    <mergeCell ref="H2:H3"/>
    <mergeCell ref="J2:J3"/>
    <mergeCell ref="K2:K3"/>
    <mergeCell ref="I2:I3"/>
    <mergeCell ref="G2:G3"/>
  </mergeCells>
  <phoneticPr fontId="6" type="noConversion"/>
  <pageMargins left="0.39583333333333331" right="0.3125" top="0.75" bottom="0.75" header="0.3" footer="0.3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1D718-6CD1-44E3-B864-C245734799BF}">
  <sheetPr>
    <pageSetUpPr fitToPage="1"/>
  </sheetPr>
  <dimension ref="A1:L18"/>
  <sheetViews>
    <sheetView zoomScale="59" zoomScaleNormal="59" workbookViewId="0">
      <pane ySplit="3" topLeftCell="A15" activePane="bottomLeft" state="frozen"/>
      <selection pane="bottomLeft" activeCell="B16" sqref="B16"/>
    </sheetView>
  </sheetViews>
  <sheetFormatPr defaultRowHeight="24" x14ac:dyDescent="0.2"/>
  <cols>
    <col min="1" max="1" width="7" style="9" customWidth="1"/>
    <col min="2" max="2" width="40.625" style="15" customWidth="1"/>
    <col min="3" max="3" width="19.625" style="18" customWidth="1"/>
    <col min="4" max="4" width="18.375" style="18" customWidth="1"/>
    <col min="5" max="5" width="19.625" style="15" customWidth="1"/>
    <col min="6" max="6" width="17.875" style="15" customWidth="1"/>
    <col min="7" max="7" width="18.375" style="18" customWidth="1"/>
    <col min="8" max="8" width="17.875" style="15" customWidth="1"/>
    <col min="9" max="9" width="18.375" style="18" customWidth="1"/>
    <col min="10" max="10" width="20.75" style="15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60" t="s">
        <v>171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2" s="8" customFormat="1" ht="55.5" customHeight="1" x14ac:dyDescent="0.2">
      <c r="A2" s="61" t="s">
        <v>0</v>
      </c>
      <c r="B2" s="61" t="s">
        <v>1</v>
      </c>
      <c r="C2" s="62" t="s">
        <v>2</v>
      </c>
      <c r="D2" s="62" t="s">
        <v>3</v>
      </c>
      <c r="E2" s="61" t="s">
        <v>4</v>
      </c>
      <c r="F2" s="63" t="s">
        <v>27</v>
      </c>
      <c r="G2" s="64" t="s">
        <v>25</v>
      </c>
      <c r="H2" s="63" t="s">
        <v>28</v>
      </c>
      <c r="I2" s="64" t="s">
        <v>26</v>
      </c>
      <c r="J2" s="61" t="s">
        <v>5</v>
      </c>
      <c r="K2" s="61" t="s">
        <v>6</v>
      </c>
      <c r="L2" s="7"/>
    </row>
    <row r="3" spans="1:12" s="8" customFormat="1" ht="30" customHeight="1" x14ac:dyDescent="0.2">
      <c r="A3" s="61"/>
      <c r="B3" s="61"/>
      <c r="C3" s="62"/>
      <c r="D3" s="62"/>
      <c r="E3" s="61"/>
      <c r="F3" s="63"/>
      <c r="G3" s="65"/>
      <c r="H3" s="63"/>
      <c r="I3" s="65"/>
      <c r="J3" s="61"/>
      <c r="K3" s="61"/>
    </row>
    <row r="4" spans="1:12" ht="90.75" customHeight="1" x14ac:dyDescent="0.2">
      <c r="A4" s="6">
        <v>1</v>
      </c>
      <c r="B4" s="13" t="s">
        <v>146</v>
      </c>
      <c r="C4" s="17">
        <v>496000</v>
      </c>
      <c r="D4" s="17">
        <f>C4</f>
        <v>496000</v>
      </c>
      <c r="E4" s="13" t="s">
        <v>7</v>
      </c>
      <c r="F4" s="13" t="s">
        <v>147</v>
      </c>
      <c r="G4" s="17">
        <f>C4</f>
        <v>496000</v>
      </c>
      <c r="H4" s="14" t="str">
        <f t="shared" ref="H4:H15" si="0">F4</f>
        <v>ห้างหุ้นส่วนจำกัด ทวีรัตน์ก่อสร้าง 2019</v>
      </c>
      <c r="I4" s="17">
        <f>C4</f>
        <v>496000</v>
      </c>
      <c r="J4" s="13" t="s">
        <v>22</v>
      </c>
      <c r="K4" s="12" t="s">
        <v>148</v>
      </c>
    </row>
    <row r="5" spans="1:12" ht="247.5" customHeight="1" x14ac:dyDescent="0.2">
      <c r="A5" s="6">
        <v>2</v>
      </c>
      <c r="B5" s="13" t="s">
        <v>149</v>
      </c>
      <c r="C5" s="17">
        <v>160000</v>
      </c>
      <c r="D5" s="17">
        <f t="shared" ref="D5:D16" si="1">C5</f>
        <v>160000</v>
      </c>
      <c r="E5" s="13" t="s">
        <v>7</v>
      </c>
      <c r="F5" s="13" t="s">
        <v>150</v>
      </c>
      <c r="G5" s="17">
        <f t="shared" ref="G5:G16" si="2">C5</f>
        <v>160000</v>
      </c>
      <c r="H5" s="14" t="str">
        <f t="shared" si="0"/>
        <v>ห้างหุ้นส่วนจำกัด รีแล็กเซชั่น ทัวร์</v>
      </c>
      <c r="I5" s="17">
        <f t="shared" ref="I5:I16" si="3">C5</f>
        <v>160000</v>
      </c>
      <c r="J5" s="13" t="s">
        <v>22</v>
      </c>
      <c r="K5" s="12" t="s">
        <v>151</v>
      </c>
    </row>
    <row r="6" spans="1:12" ht="218.25" customHeight="1" x14ac:dyDescent="0.2">
      <c r="A6" s="6">
        <v>3</v>
      </c>
      <c r="B6" s="13" t="s">
        <v>156</v>
      </c>
      <c r="C6" s="17">
        <v>71000</v>
      </c>
      <c r="D6" s="17">
        <f t="shared" si="1"/>
        <v>71000</v>
      </c>
      <c r="E6" s="13" t="s">
        <v>7</v>
      </c>
      <c r="F6" s="13" t="s">
        <v>147</v>
      </c>
      <c r="G6" s="17">
        <f t="shared" si="2"/>
        <v>71000</v>
      </c>
      <c r="H6" s="14" t="str">
        <f t="shared" si="0"/>
        <v>ห้างหุ้นส่วนจำกัด ทวีรัตน์ก่อสร้าง 2019</v>
      </c>
      <c r="I6" s="17">
        <f t="shared" si="3"/>
        <v>71000</v>
      </c>
      <c r="J6" s="13" t="s">
        <v>22</v>
      </c>
      <c r="K6" s="12" t="s">
        <v>157</v>
      </c>
    </row>
    <row r="7" spans="1:12" ht="145.5" customHeight="1" x14ac:dyDescent="0.2">
      <c r="A7" s="6">
        <v>4</v>
      </c>
      <c r="B7" s="13" t="s">
        <v>158</v>
      </c>
      <c r="C7" s="17">
        <v>64000</v>
      </c>
      <c r="D7" s="17">
        <f t="shared" si="1"/>
        <v>64000</v>
      </c>
      <c r="E7" s="13" t="s">
        <v>7</v>
      </c>
      <c r="F7" s="13" t="s">
        <v>141</v>
      </c>
      <c r="G7" s="17">
        <f t="shared" si="2"/>
        <v>64000</v>
      </c>
      <c r="H7" s="14" t="str">
        <f t="shared" si="0"/>
        <v>นพรัตน์ เซอร์วิส เซ็นเตอร์</v>
      </c>
      <c r="I7" s="17">
        <f t="shared" si="3"/>
        <v>64000</v>
      </c>
      <c r="J7" s="13" t="s">
        <v>22</v>
      </c>
      <c r="K7" s="12" t="s">
        <v>159</v>
      </c>
    </row>
    <row r="8" spans="1:12" ht="102.75" customHeight="1" x14ac:dyDescent="0.2">
      <c r="A8" s="6">
        <v>5</v>
      </c>
      <c r="B8" s="13" t="s">
        <v>154</v>
      </c>
      <c r="C8" s="17">
        <v>51887</v>
      </c>
      <c r="D8" s="17">
        <f t="shared" si="1"/>
        <v>51887</v>
      </c>
      <c r="E8" s="13" t="s">
        <v>7</v>
      </c>
      <c r="F8" s="13" t="s">
        <v>144</v>
      </c>
      <c r="G8" s="17">
        <f t="shared" si="2"/>
        <v>51887</v>
      </c>
      <c r="H8" s="14" t="str">
        <f t="shared" si="0"/>
        <v>ร้านทักษิยา</v>
      </c>
      <c r="I8" s="17">
        <f t="shared" si="3"/>
        <v>51887</v>
      </c>
      <c r="J8" s="13" t="s">
        <v>22</v>
      </c>
      <c r="K8" s="12" t="s">
        <v>155</v>
      </c>
    </row>
    <row r="9" spans="1:12" ht="163.5" customHeight="1" x14ac:dyDescent="0.2">
      <c r="A9" s="6">
        <v>6</v>
      </c>
      <c r="B9" s="13" t="s">
        <v>163</v>
      </c>
      <c r="C9" s="17">
        <v>49800</v>
      </c>
      <c r="D9" s="17">
        <f t="shared" si="1"/>
        <v>49800</v>
      </c>
      <c r="E9" s="13" t="s">
        <v>7</v>
      </c>
      <c r="F9" s="13" t="s">
        <v>141</v>
      </c>
      <c r="G9" s="17">
        <f t="shared" si="2"/>
        <v>49800</v>
      </c>
      <c r="H9" s="14" t="str">
        <f t="shared" si="0"/>
        <v>นพรัตน์ เซอร์วิส เซ็นเตอร์</v>
      </c>
      <c r="I9" s="17">
        <f t="shared" si="3"/>
        <v>49800</v>
      </c>
      <c r="J9" s="13" t="s">
        <v>22</v>
      </c>
      <c r="K9" s="12" t="s">
        <v>164</v>
      </c>
    </row>
    <row r="10" spans="1:12" s="22" customFormat="1" ht="136.5" customHeight="1" x14ac:dyDescent="0.2">
      <c r="A10" s="6">
        <v>7</v>
      </c>
      <c r="B10" s="26" t="s">
        <v>167</v>
      </c>
      <c r="C10" s="21">
        <v>27360</v>
      </c>
      <c r="D10" s="21">
        <f t="shared" si="1"/>
        <v>27360</v>
      </c>
      <c r="E10" s="20" t="s">
        <v>7</v>
      </c>
      <c r="F10" s="26" t="s">
        <v>168</v>
      </c>
      <c r="G10" s="21">
        <f t="shared" si="2"/>
        <v>27360</v>
      </c>
      <c r="H10" s="26" t="str">
        <f t="shared" si="0"/>
        <v>นางราตรี พาลุกา</v>
      </c>
      <c r="I10" s="21">
        <f t="shared" si="3"/>
        <v>27360</v>
      </c>
      <c r="J10" s="20" t="s">
        <v>22</v>
      </c>
      <c r="K10" s="27" t="s">
        <v>169</v>
      </c>
    </row>
    <row r="11" spans="1:12" s="22" customFormat="1" ht="132.75" customHeight="1" x14ac:dyDescent="0.2">
      <c r="A11" s="6">
        <v>8</v>
      </c>
      <c r="B11" s="26" t="s">
        <v>170</v>
      </c>
      <c r="C11" s="21">
        <v>25308</v>
      </c>
      <c r="D11" s="21">
        <f t="shared" si="1"/>
        <v>25308</v>
      </c>
      <c r="E11" s="20" t="s">
        <v>7</v>
      </c>
      <c r="F11" s="26" t="s">
        <v>37</v>
      </c>
      <c r="G11" s="21">
        <f t="shared" si="2"/>
        <v>25308</v>
      </c>
      <c r="H11" s="26" t="str">
        <f t="shared" si="0"/>
        <v>นางจันทร์จิรา เจิ้ง</v>
      </c>
      <c r="I11" s="21">
        <f t="shared" si="3"/>
        <v>25308</v>
      </c>
      <c r="J11" s="20" t="s">
        <v>22</v>
      </c>
      <c r="K11" s="27" t="s">
        <v>169</v>
      </c>
    </row>
    <row r="12" spans="1:12" s="22" customFormat="1" ht="136.5" customHeight="1" x14ac:dyDescent="0.2">
      <c r="A12" s="6">
        <v>9</v>
      </c>
      <c r="B12" s="26" t="s">
        <v>165</v>
      </c>
      <c r="C12" s="21">
        <v>22100</v>
      </c>
      <c r="D12" s="21">
        <f t="shared" si="1"/>
        <v>22100</v>
      </c>
      <c r="E12" s="20" t="s">
        <v>7</v>
      </c>
      <c r="F12" s="26" t="s">
        <v>36</v>
      </c>
      <c r="G12" s="21">
        <f t="shared" si="2"/>
        <v>22100</v>
      </c>
      <c r="H12" s="26" t="str">
        <f t="shared" si="0"/>
        <v>ร้านธาตุพนมการ์ดสวยและไวนิล</v>
      </c>
      <c r="I12" s="21">
        <f t="shared" si="3"/>
        <v>22100</v>
      </c>
      <c r="J12" s="20" t="s">
        <v>22</v>
      </c>
      <c r="K12" s="27" t="s">
        <v>166</v>
      </c>
    </row>
    <row r="13" spans="1:12" s="22" customFormat="1" ht="113.25" customHeight="1" x14ac:dyDescent="0.2">
      <c r="A13" s="6">
        <v>10</v>
      </c>
      <c r="B13" s="26" t="s">
        <v>152</v>
      </c>
      <c r="C13" s="21">
        <v>21103</v>
      </c>
      <c r="D13" s="21">
        <f t="shared" si="1"/>
        <v>21103</v>
      </c>
      <c r="E13" s="20" t="s">
        <v>7</v>
      </c>
      <c r="F13" s="26" t="s">
        <v>153</v>
      </c>
      <c r="G13" s="21">
        <f t="shared" si="2"/>
        <v>21103</v>
      </c>
      <c r="H13" s="26" t="str">
        <f t="shared" si="0"/>
        <v>บริษัทแอดไวช์ธาตุพนมจำกัด</v>
      </c>
      <c r="I13" s="21">
        <f t="shared" si="3"/>
        <v>21103</v>
      </c>
      <c r="J13" s="20" t="s">
        <v>22</v>
      </c>
      <c r="K13" s="27" t="s">
        <v>162</v>
      </c>
    </row>
    <row r="14" spans="1:12" ht="127.5" customHeight="1" x14ac:dyDescent="0.2">
      <c r="A14" s="6">
        <v>11</v>
      </c>
      <c r="B14" s="14" t="s">
        <v>145</v>
      </c>
      <c r="C14" s="17">
        <v>17077</v>
      </c>
      <c r="D14" s="17">
        <f t="shared" si="1"/>
        <v>17077</v>
      </c>
      <c r="E14" s="13" t="s">
        <v>7</v>
      </c>
      <c r="F14" s="14" t="s">
        <v>144</v>
      </c>
      <c r="G14" s="17">
        <f t="shared" si="2"/>
        <v>17077</v>
      </c>
      <c r="H14" s="14" t="str">
        <f t="shared" si="0"/>
        <v>ร้านทักษิยา</v>
      </c>
      <c r="I14" s="17">
        <f t="shared" si="3"/>
        <v>17077</v>
      </c>
      <c r="J14" s="13" t="s">
        <v>22</v>
      </c>
      <c r="K14" s="10" t="s">
        <v>160</v>
      </c>
    </row>
    <row r="15" spans="1:12" ht="156.75" customHeight="1" x14ac:dyDescent="0.2">
      <c r="A15" s="6">
        <v>12</v>
      </c>
      <c r="B15" s="14" t="s">
        <v>143</v>
      </c>
      <c r="C15" s="17">
        <v>15289</v>
      </c>
      <c r="D15" s="17">
        <f t="shared" si="1"/>
        <v>15289</v>
      </c>
      <c r="E15" s="13" t="s">
        <v>7</v>
      </c>
      <c r="F15" s="14" t="s">
        <v>144</v>
      </c>
      <c r="G15" s="17">
        <f t="shared" si="2"/>
        <v>15289</v>
      </c>
      <c r="H15" s="14" t="str">
        <f t="shared" si="0"/>
        <v>ร้านทักษิยา</v>
      </c>
      <c r="I15" s="17">
        <f t="shared" si="3"/>
        <v>15289</v>
      </c>
      <c r="J15" s="13" t="s">
        <v>22</v>
      </c>
      <c r="K15" s="10" t="s">
        <v>161</v>
      </c>
    </row>
    <row r="16" spans="1:12" ht="117.75" customHeight="1" x14ac:dyDescent="0.2">
      <c r="A16" s="6">
        <v>13</v>
      </c>
      <c r="B16" s="14" t="s">
        <v>140</v>
      </c>
      <c r="C16" s="17">
        <v>6500</v>
      </c>
      <c r="D16" s="17">
        <f t="shared" si="1"/>
        <v>6500</v>
      </c>
      <c r="E16" s="13" t="s">
        <v>7</v>
      </c>
      <c r="F16" s="14" t="s">
        <v>141</v>
      </c>
      <c r="G16" s="17">
        <f t="shared" si="2"/>
        <v>6500</v>
      </c>
      <c r="H16" s="14" t="str">
        <f>F16</f>
        <v>นพรัตน์ เซอร์วิส เซ็นเตอร์</v>
      </c>
      <c r="I16" s="17">
        <f t="shared" si="3"/>
        <v>6500</v>
      </c>
      <c r="J16" s="14" t="s">
        <v>22</v>
      </c>
      <c r="K16" s="10" t="s">
        <v>142</v>
      </c>
    </row>
    <row r="17" spans="2:9" s="44" customFormat="1" ht="50.1" customHeight="1" thickBot="1" x14ac:dyDescent="0.25">
      <c r="B17" s="40" t="s">
        <v>44</v>
      </c>
      <c r="C17" s="41">
        <f>SUM(C4:C16)</f>
        <v>1027424</v>
      </c>
      <c r="D17" s="41">
        <f>SUM(D4:D16)</f>
        <v>1027424</v>
      </c>
      <c r="E17" s="42"/>
      <c r="F17" s="43" t="s">
        <v>43</v>
      </c>
      <c r="G17" s="41">
        <f>SUM(G4:G16)</f>
        <v>1027424</v>
      </c>
      <c r="H17" s="41" t="s">
        <v>42</v>
      </c>
      <c r="I17" s="41">
        <f>SUM(I4:I16)</f>
        <v>1027424</v>
      </c>
    </row>
    <row r="18" spans="2:9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27559055118110237" right="0.39370078740157483" top="0.74803149606299213" bottom="0.74803149606299213" header="0.31496062992125984" footer="0.31496062992125984"/>
  <pageSetup paperSize="9" scale="57" fitToHeight="0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74783-9C71-461D-866E-8C55186572F2}">
  <sheetPr>
    <pageSetUpPr fitToPage="1"/>
  </sheetPr>
  <dimension ref="A1:K41"/>
  <sheetViews>
    <sheetView zoomScale="60" zoomScaleNormal="60" workbookViewId="0">
      <pane ySplit="3" topLeftCell="A38" activePane="bottomLeft" state="frozen"/>
      <selection pane="bottomLeft" activeCell="A40" sqref="A40:XFD40"/>
    </sheetView>
  </sheetViews>
  <sheetFormatPr defaultRowHeight="24" x14ac:dyDescent="0.2"/>
  <cols>
    <col min="1" max="1" width="7" style="9" customWidth="1"/>
    <col min="2" max="2" width="40.625" style="15" customWidth="1"/>
    <col min="3" max="3" width="19.625" style="18" customWidth="1"/>
    <col min="4" max="4" width="18.375" style="18" customWidth="1"/>
    <col min="5" max="5" width="19.625" style="15" customWidth="1"/>
    <col min="6" max="6" width="18.375" style="15" customWidth="1"/>
    <col min="7" max="7" width="17.875" style="18" customWidth="1"/>
    <col min="8" max="8" width="17.875" style="15" customWidth="1"/>
    <col min="9" max="9" width="18.375" style="18" customWidth="1"/>
    <col min="10" max="10" width="20.75" style="16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1" ht="104.25" customHeight="1" x14ac:dyDescent="0.2">
      <c r="A1" s="60" t="s">
        <v>172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s="8" customFormat="1" ht="55.5" customHeight="1" x14ac:dyDescent="0.2">
      <c r="A2" s="61" t="s">
        <v>0</v>
      </c>
      <c r="B2" s="61" t="s">
        <v>1</v>
      </c>
      <c r="C2" s="62" t="s">
        <v>2</v>
      </c>
      <c r="D2" s="62" t="s">
        <v>3</v>
      </c>
      <c r="E2" s="61" t="s">
        <v>4</v>
      </c>
      <c r="F2" s="63" t="s">
        <v>27</v>
      </c>
      <c r="G2" s="64" t="s">
        <v>25</v>
      </c>
      <c r="H2" s="63" t="s">
        <v>28</v>
      </c>
      <c r="I2" s="64" t="s">
        <v>26</v>
      </c>
      <c r="J2" s="61" t="s">
        <v>5</v>
      </c>
      <c r="K2" s="61" t="s">
        <v>6</v>
      </c>
    </row>
    <row r="3" spans="1:11" s="8" customFormat="1" ht="30" customHeight="1" x14ac:dyDescent="0.2">
      <c r="A3" s="61"/>
      <c r="B3" s="61"/>
      <c r="C3" s="62"/>
      <c r="D3" s="62"/>
      <c r="E3" s="61"/>
      <c r="F3" s="63"/>
      <c r="G3" s="65"/>
      <c r="H3" s="63"/>
      <c r="I3" s="65"/>
      <c r="J3" s="61"/>
      <c r="K3" s="61"/>
    </row>
    <row r="4" spans="1:11" s="22" customFormat="1" ht="78" customHeight="1" x14ac:dyDescent="0.2">
      <c r="A4" s="88">
        <v>1</v>
      </c>
      <c r="B4" s="79" t="s">
        <v>222</v>
      </c>
      <c r="C4" s="82">
        <v>6085000</v>
      </c>
      <c r="D4" s="82">
        <v>5837708.6100000003</v>
      </c>
      <c r="E4" s="79" t="s">
        <v>230</v>
      </c>
      <c r="F4" s="20" t="s">
        <v>223</v>
      </c>
      <c r="G4" s="21">
        <v>4900000</v>
      </c>
      <c r="H4" s="79" t="s">
        <v>228</v>
      </c>
      <c r="I4" s="82">
        <v>3400000</v>
      </c>
      <c r="J4" s="79" t="s">
        <v>359</v>
      </c>
      <c r="K4" s="85" t="s">
        <v>229</v>
      </c>
    </row>
    <row r="5" spans="1:11" s="22" customFormat="1" ht="60.75" customHeight="1" x14ac:dyDescent="0.2">
      <c r="A5" s="89"/>
      <c r="B5" s="80"/>
      <c r="C5" s="83"/>
      <c r="D5" s="83"/>
      <c r="E5" s="80"/>
      <c r="F5" s="20" t="s">
        <v>224</v>
      </c>
      <c r="G5" s="21">
        <v>3970000</v>
      </c>
      <c r="H5" s="80"/>
      <c r="I5" s="83"/>
      <c r="J5" s="80"/>
      <c r="K5" s="86"/>
    </row>
    <row r="6" spans="1:11" s="22" customFormat="1" ht="54.75" customHeight="1" x14ac:dyDescent="0.2">
      <c r="A6" s="89"/>
      <c r="B6" s="80"/>
      <c r="C6" s="83"/>
      <c r="D6" s="83"/>
      <c r="E6" s="80"/>
      <c r="F6" s="20" t="s">
        <v>225</v>
      </c>
      <c r="G6" s="21">
        <v>4378000</v>
      </c>
      <c r="H6" s="80"/>
      <c r="I6" s="83"/>
      <c r="J6" s="80"/>
      <c r="K6" s="86"/>
    </row>
    <row r="7" spans="1:11" s="22" customFormat="1" ht="102.75" customHeight="1" x14ac:dyDescent="0.2">
      <c r="A7" s="89"/>
      <c r="B7" s="80"/>
      <c r="C7" s="83"/>
      <c r="D7" s="83"/>
      <c r="E7" s="80"/>
      <c r="F7" s="20" t="s">
        <v>226</v>
      </c>
      <c r="G7" s="21">
        <v>3822000</v>
      </c>
      <c r="H7" s="80"/>
      <c r="I7" s="83"/>
      <c r="J7" s="80"/>
      <c r="K7" s="86"/>
    </row>
    <row r="8" spans="1:11" s="22" customFormat="1" ht="102" customHeight="1" x14ac:dyDescent="0.2">
      <c r="A8" s="89"/>
      <c r="B8" s="80"/>
      <c r="C8" s="83"/>
      <c r="D8" s="83"/>
      <c r="E8" s="80"/>
      <c r="F8" s="20" t="s">
        <v>227</v>
      </c>
      <c r="G8" s="21">
        <v>3855000</v>
      </c>
      <c r="H8" s="80"/>
      <c r="I8" s="83"/>
      <c r="J8" s="80"/>
      <c r="K8" s="86"/>
    </row>
    <row r="9" spans="1:11" s="22" customFormat="1" ht="63" customHeight="1" x14ac:dyDescent="0.2">
      <c r="A9" s="90"/>
      <c r="B9" s="81"/>
      <c r="C9" s="84"/>
      <c r="D9" s="84"/>
      <c r="E9" s="81"/>
      <c r="F9" s="20" t="s">
        <v>228</v>
      </c>
      <c r="G9" s="21">
        <v>3400000</v>
      </c>
      <c r="H9" s="81"/>
      <c r="I9" s="84"/>
      <c r="J9" s="81"/>
      <c r="K9" s="87"/>
    </row>
    <row r="10" spans="1:11" s="22" customFormat="1" ht="128.25" customHeight="1" x14ac:dyDescent="0.2">
      <c r="A10" s="35">
        <v>2</v>
      </c>
      <c r="B10" s="26" t="s">
        <v>190</v>
      </c>
      <c r="C10" s="21">
        <v>434000</v>
      </c>
      <c r="D10" s="17">
        <f t="shared" ref="D10:D25" si="0">C10</f>
        <v>434000</v>
      </c>
      <c r="E10" s="13" t="s">
        <v>7</v>
      </c>
      <c r="F10" s="20" t="s">
        <v>191</v>
      </c>
      <c r="G10" s="17">
        <f t="shared" ref="G10:G20" si="1">C10</f>
        <v>434000</v>
      </c>
      <c r="H10" s="13" t="str">
        <f t="shared" ref="H10:H16" si="2">F10</f>
        <v>ห้างหุ้นส่วนจำกัด เอ็ม วี แอล เจริญทรัพย์ ก่อสร้าง</v>
      </c>
      <c r="I10" s="17">
        <f t="shared" ref="I10:I16" si="3">C10</f>
        <v>434000</v>
      </c>
      <c r="J10" s="5" t="s">
        <v>22</v>
      </c>
      <c r="K10" s="27" t="s">
        <v>192</v>
      </c>
    </row>
    <row r="11" spans="1:11" s="22" customFormat="1" ht="106.5" customHeight="1" x14ac:dyDescent="0.2">
      <c r="A11" s="35">
        <v>3</v>
      </c>
      <c r="B11" s="26" t="s">
        <v>173</v>
      </c>
      <c r="C11" s="21">
        <v>281360</v>
      </c>
      <c r="D11" s="17">
        <f t="shared" si="0"/>
        <v>281360</v>
      </c>
      <c r="E11" s="13" t="s">
        <v>7</v>
      </c>
      <c r="F11" s="20" t="s">
        <v>23</v>
      </c>
      <c r="G11" s="17">
        <f t="shared" si="1"/>
        <v>281360</v>
      </c>
      <c r="H11" s="13" t="str">
        <f t="shared" si="2"/>
        <v>ห้างหุ้นส่วนจำกัดชอบเพิ่มพูลทรัพย์หลังคาเหล็ก</v>
      </c>
      <c r="I11" s="17">
        <f t="shared" si="3"/>
        <v>281360</v>
      </c>
      <c r="J11" s="5" t="s">
        <v>22</v>
      </c>
      <c r="K11" s="27" t="s">
        <v>174</v>
      </c>
    </row>
    <row r="12" spans="1:11" s="22" customFormat="1" ht="107.25" customHeight="1" x14ac:dyDescent="0.2">
      <c r="A12" s="35">
        <v>4</v>
      </c>
      <c r="B12" s="26" t="s">
        <v>214</v>
      </c>
      <c r="C12" s="21">
        <v>189530</v>
      </c>
      <c r="D12" s="17">
        <f t="shared" si="0"/>
        <v>189530</v>
      </c>
      <c r="E12" s="13" t="s">
        <v>7</v>
      </c>
      <c r="F12" s="20" t="s">
        <v>23</v>
      </c>
      <c r="G12" s="17">
        <f t="shared" si="1"/>
        <v>189530</v>
      </c>
      <c r="H12" s="13" t="str">
        <f t="shared" si="2"/>
        <v>ห้างหุ้นส่วนจำกัดชอบเพิ่มพูลทรัพย์หลังคาเหล็ก</v>
      </c>
      <c r="I12" s="17">
        <f t="shared" si="3"/>
        <v>189530</v>
      </c>
      <c r="J12" s="5" t="s">
        <v>22</v>
      </c>
      <c r="K12" s="27" t="s">
        <v>215</v>
      </c>
    </row>
    <row r="13" spans="1:11" s="22" customFormat="1" ht="94.5" customHeight="1" x14ac:dyDescent="0.2">
      <c r="A13" s="35">
        <v>5</v>
      </c>
      <c r="B13" s="26" t="s">
        <v>187</v>
      </c>
      <c r="C13" s="21">
        <v>100000</v>
      </c>
      <c r="D13" s="17">
        <f t="shared" si="0"/>
        <v>100000</v>
      </c>
      <c r="E13" s="13" t="s">
        <v>7</v>
      </c>
      <c r="F13" s="20" t="s">
        <v>188</v>
      </c>
      <c r="G13" s="17">
        <f t="shared" si="1"/>
        <v>100000</v>
      </c>
      <c r="H13" s="13" t="str">
        <f t="shared" si="2"/>
        <v>บริษัท ดับบลิว.เจ.พร็อพเพอตี้ จำกัด</v>
      </c>
      <c r="I13" s="17">
        <f t="shared" si="3"/>
        <v>100000</v>
      </c>
      <c r="J13" s="5" t="s">
        <v>22</v>
      </c>
      <c r="K13" s="27" t="s">
        <v>189</v>
      </c>
    </row>
    <row r="14" spans="1:11" s="22" customFormat="1" ht="165" customHeight="1" x14ac:dyDescent="0.2">
      <c r="A14" s="35">
        <v>6</v>
      </c>
      <c r="B14" s="26" t="s">
        <v>231</v>
      </c>
      <c r="C14" s="21">
        <v>99200</v>
      </c>
      <c r="D14" s="17">
        <f t="shared" si="0"/>
        <v>99200</v>
      </c>
      <c r="E14" s="13" t="s">
        <v>7</v>
      </c>
      <c r="F14" s="20" t="s">
        <v>232</v>
      </c>
      <c r="G14" s="17">
        <f t="shared" si="1"/>
        <v>99200</v>
      </c>
      <c r="H14" s="13" t="str">
        <f t="shared" si="2"/>
        <v>ร้านศิวกรณ์สปอร์ต</v>
      </c>
      <c r="I14" s="17">
        <f t="shared" si="3"/>
        <v>99200</v>
      </c>
      <c r="J14" s="5" t="s">
        <v>22</v>
      </c>
      <c r="K14" s="27" t="s">
        <v>233</v>
      </c>
    </row>
    <row r="15" spans="1:11" s="22" customFormat="1" ht="113.25" customHeight="1" x14ac:dyDescent="0.2">
      <c r="A15" s="35">
        <v>7</v>
      </c>
      <c r="B15" s="26" t="s">
        <v>236</v>
      </c>
      <c r="C15" s="21">
        <v>77360</v>
      </c>
      <c r="D15" s="17">
        <f t="shared" si="0"/>
        <v>77360</v>
      </c>
      <c r="E15" s="13" t="s">
        <v>7</v>
      </c>
      <c r="F15" s="20" t="s">
        <v>36</v>
      </c>
      <c r="G15" s="17">
        <f t="shared" si="1"/>
        <v>77360</v>
      </c>
      <c r="H15" s="13" t="str">
        <f t="shared" si="2"/>
        <v>ร้านธาตุพนมการ์ดสวยและไวนิล</v>
      </c>
      <c r="I15" s="17">
        <f t="shared" si="3"/>
        <v>77360</v>
      </c>
      <c r="J15" s="5" t="s">
        <v>22</v>
      </c>
      <c r="K15" s="27" t="s">
        <v>237</v>
      </c>
    </row>
    <row r="16" spans="1:11" s="22" customFormat="1" ht="166.5" customHeight="1" x14ac:dyDescent="0.2">
      <c r="A16" s="35">
        <v>8</v>
      </c>
      <c r="B16" s="26" t="s">
        <v>209</v>
      </c>
      <c r="C16" s="21">
        <v>66000</v>
      </c>
      <c r="D16" s="17">
        <f t="shared" si="0"/>
        <v>66000</v>
      </c>
      <c r="E16" s="13" t="s">
        <v>7</v>
      </c>
      <c r="F16" s="20" t="s">
        <v>141</v>
      </c>
      <c r="G16" s="17">
        <f t="shared" si="1"/>
        <v>66000</v>
      </c>
      <c r="H16" s="13" t="str">
        <f t="shared" si="2"/>
        <v>นพรัตน์ เซอร์วิส เซ็นเตอร์</v>
      </c>
      <c r="I16" s="17">
        <f t="shared" si="3"/>
        <v>66000</v>
      </c>
      <c r="J16" s="5" t="s">
        <v>22</v>
      </c>
      <c r="K16" s="27" t="s">
        <v>210</v>
      </c>
    </row>
    <row r="17" spans="1:11" s="22" customFormat="1" ht="136.5" customHeight="1" x14ac:dyDescent="0.2">
      <c r="A17" s="35">
        <v>9</v>
      </c>
      <c r="B17" s="26" t="s">
        <v>216</v>
      </c>
      <c r="C17" s="21">
        <v>58300</v>
      </c>
      <c r="D17" s="17">
        <f t="shared" si="0"/>
        <v>58300</v>
      </c>
      <c r="E17" s="13" t="s">
        <v>7</v>
      </c>
      <c r="F17" s="20" t="s">
        <v>97</v>
      </c>
      <c r="G17" s="17">
        <f t="shared" si="1"/>
        <v>58300</v>
      </c>
      <c r="H17" s="13" t="str">
        <f t="shared" ref="H17:H20" si="4">F17</f>
        <v>อู่ช่างแม็ก</v>
      </c>
      <c r="I17" s="17">
        <f t="shared" ref="I17:I20" si="5">C17</f>
        <v>58300</v>
      </c>
      <c r="J17" s="5" t="s">
        <v>22</v>
      </c>
      <c r="K17" s="27" t="s">
        <v>217</v>
      </c>
    </row>
    <row r="18" spans="1:11" s="22" customFormat="1" ht="117.75" customHeight="1" x14ac:dyDescent="0.2">
      <c r="A18" s="35">
        <v>10</v>
      </c>
      <c r="B18" s="26" t="s">
        <v>175</v>
      </c>
      <c r="C18" s="21">
        <v>50000</v>
      </c>
      <c r="D18" s="17">
        <f t="shared" si="0"/>
        <v>50000</v>
      </c>
      <c r="E18" s="13" t="s">
        <v>7</v>
      </c>
      <c r="F18" s="20" t="s">
        <v>176</v>
      </c>
      <c r="G18" s="17">
        <f t="shared" si="1"/>
        <v>50000</v>
      </c>
      <c r="H18" s="13" t="str">
        <f t="shared" si="4"/>
        <v>ร้านบุญเจริญซัพพลาย</v>
      </c>
      <c r="I18" s="17">
        <f t="shared" si="5"/>
        <v>50000</v>
      </c>
      <c r="J18" s="5" t="s">
        <v>22</v>
      </c>
      <c r="K18" s="27" t="s">
        <v>177</v>
      </c>
    </row>
    <row r="19" spans="1:11" s="22" customFormat="1" ht="128.25" customHeight="1" x14ac:dyDescent="0.2">
      <c r="A19" s="35">
        <v>11</v>
      </c>
      <c r="B19" s="26" t="s">
        <v>178</v>
      </c>
      <c r="C19" s="21">
        <v>50000</v>
      </c>
      <c r="D19" s="17">
        <f t="shared" si="0"/>
        <v>50000</v>
      </c>
      <c r="E19" s="13" t="s">
        <v>7</v>
      </c>
      <c r="F19" s="20" t="s">
        <v>176</v>
      </c>
      <c r="G19" s="17">
        <f t="shared" si="1"/>
        <v>50000</v>
      </c>
      <c r="H19" s="13" t="str">
        <f t="shared" si="4"/>
        <v>ร้านบุญเจริญซัพพลาย</v>
      </c>
      <c r="I19" s="17">
        <f t="shared" si="5"/>
        <v>50000</v>
      </c>
      <c r="J19" s="5" t="s">
        <v>22</v>
      </c>
      <c r="K19" s="27" t="s">
        <v>179</v>
      </c>
    </row>
    <row r="20" spans="1:11" s="22" customFormat="1" ht="89.25" customHeight="1" x14ac:dyDescent="0.2">
      <c r="A20" s="35">
        <v>12</v>
      </c>
      <c r="B20" s="26" t="s">
        <v>234</v>
      </c>
      <c r="C20" s="21">
        <v>36600</v>
      </c>
      <c r="D20" s="17">
        <f t="shared" si="0"/>
        <v>36600</v>
      </c>
      <c r="E20" s="13" t="s">
        <v>7</v>
      </c>
      <c r="F20" s="20" t="s">
        <v>201</v>
      </c>
      <c r="G20" s="17">
        <f t="shared" si="1"/>
        <v>36600</v>
      </c>
      <c r="H20" s="13" t="str">
        <f t="shared" si="4"/>
        <v>ห้างหุ้นส่วนจำกัด กวงเชียง(2537)</v>
      </c>
      <c r="I20" s="17">
        <f t="shared" si="5"/>
        <v>36600</v>
      </c>
      <c r="J20" s="5" t="s">
        <v>22</v>
      </c>
      <c r="K20" s="27" t="s">
        <v>235</v>
      </c>
    </row>
    <row r="21" spans="1:11" s="22" customFormat="1" ht="144" customHeight="1" x14ac:dyDescent="0.2">
      <c r="A21" s="35">
        <v>13</v>
      </c>
      <c r="B21" s="26" t="s">
        <v>242</v>
      </c>
      <c r="C21" s="21">
        <v>35000</v>
      </c>
      <c r="D21" s="17">
        <f t="shared" si="0"/>
        <v>35000</v>
      </c>
      <c r="E21" s="13" t="s">
        <v>7</v>
      </c>
      <c r="F21" s="20" t="s">
        <v>243</v>
      </c>
      <c r="G21" s="17">
        <f t="shared" ref="G21:G25" si="6">C21</f>
        <v>35000</v>
      </c>
      <c r="H21" s="13" t="str">
        <f t="shared" ref="H21:H25" si="7">F21</f>
        <v>ภีมณุพงศ์</v>
      </c>
      <c r="I21" s="17">
        <f t="shared" ref="I21:I25" si="8">C21</f>
        <v>35000</v>
      </c>
      <c r="J21" s="5" t="s">
        <v>22</v>
      </c>
      <c r="K21" s="27" t="s">
        <v>244</v>
      </c>
    </row>
    <row r="22" spans="1:11" s="22" customFormat="1" ht="183" customHeight="1" x14ac:dyDescent="0.2">
      <c r="A22" s="35">
        <v>14</v>
      </c>
      <c r="B22" s="26" t="s">
        <v>207</v>
      </c>
      <c r="C22" s="21">
        <v>33500</v>
      </c>
      <c r="D22" s="17">
        <f t="shared" si="0"/>
        <v>33500</v>
      </c>
      <c r="E22" s="13" t="s">
        <v>7</v>
      </c>
      <c r="F22" s="20" t="s">
        <v>141</v>
      </c>
      <c r="G22" s="17">
        <f t="shared" si="6"/>
        <v>33500</v>
      </c>
      <c r="H22" s="13" t="str">
        <f t="shared" si="7"/>
        <v>นพรัตน์ เซอร์วิส เซ็นเตอร์</v>
      </c>
      <c r="I22" s="17">
        <f t="shared" si="8"/>
        <v>33500</v>
      </c>
      <c r="J22" s="5" t="s">
        <v>22</v>
      </c>
      <c r="K22" s="27" t="s">
        <v>208</v>
      </c>
    </row>
    <row r="23" spans="1:11" s="22" customFormat="1" ht="119.25" customHeight="1" x14ac:dyDescent="0.2">
      <c r="A23" s="35">
        <v>15</v>
      </c>
      <c r="B23" s="26" t="s">
        <v>238</v>
      </c>
      <c r="C23" s="21">
        <v>33323.699999999997</v>
      </c>
      <c r="D23" s="17">
        <f t="shared" si="0"/>
        <v>33323.699999999997</v>
      </c>
      <c r="E23" s="13" t="s">
        <v>7</v>
      </c>
      <c r="F23" s="20" t="s">
        <v>23</v>
      </c>
      <c r="G23" s="17">
        <f t="shared" si="6"/>
        <v>33323.699999999997</v>
      </c>
      <c r="H23" s="13" t="str">
        <f t="shared" si="7"/>
        <v>ห้างหุ้นส่วนจำกัดชอบเพิ่มพูลทรัพย์หลังคาเหล็ก</v>
      </c>
      <c r="I23" s="17">
        <f t="shared" si="8"/>
        <v>33323.699999999997</v>
      </c>
      <c r="J23" s="5" t="s">
        <v>22</v>
      </c>
      <c r="K23" s="27" t="s">
        <v>239</v>
      </c>
    </row>
    <row r="24" spans="1:11" s="22" customFormat="1" ht="151.5" customHeight="1" x14ac:dyDescent="0.2">
      <c r="A24" s="35">
        <v>16</v>
      </c>
      <c r="B24" s="26" t="s">
        <v>205</v>
      </c>
      <c r="C24" s="21">
        <v>32000</v>
      </c>
      <c r="D24" s="17">
        <f t="shared" si="0"/>
        <v>32000</v>
      </c>
      <c r="E24" s="13" t="s">
        <v>7</v>
      </c>
      <c r="F24" s="20" t="s">
        <v>201</v>
      </c>
      <c r="G24" s="17">
        <f t="shared" si="6"/>
        <v>32000</v>
      </c>
      <c r="H24" s="13" t="str">
        <f t="shared" si="7"/>
        <v>ห้างหุ้นส่วนจำกัด กวงเชียง(2537)</v>
      </c>
      <c r="I24" s="17">
        <f t="shared" si="8"/>
        <v>32000</v>
      </c>
      <c r="J24" s="5" t="s">
        <v>22</v>
      </c>
      <c r="K24" s="27" t="s">
        <v>206</v>
      </c>
    </row>
    <row r="25" spans="1:11" s="22" customFormat="1" ht="141" customHeight="1" x14ac:dyDescent="0.2">
      <c r="A25" s="35">
        <v>17</v>
      </c>
      <c r="B25" s="26" t="s">
        <v>203</v>
      </c>
      <c r="C25" s="21">
        <v>24000</v>
      </c>
      <c r="D25" s="17">
        <f t="shared" si="0"/>
        <v>24000</v>
      </c>
      <c r="E25" s="13" t="s">
        <v>7</v>
      </c>
      <c r="F25" s="20" t="s">
        <v>201</v>
      </c>
      <c r="G25" s="17">
        <f t="shared" si="6"/>
        <v>24000</v>
      </c>
      <c r="H25" s="13" t="str">
        <f t="shared" si="7"/>
        <v>ห้างหุ้นส่วนจำกัด กวงเชียง(2537)</v>
      </c>
      <c r="I25" s="17">
        <f t="shared" si="8"/>
        <v>24000</v>
      </c>
      <c r="J25" s="5" t="s">
        <v>22</v>
      </c>
      <c r="K25" s="27" t="s">
        <v>204</v>
      </c>
    </row>
    <row r="26" spans="1:11" ht="123" customHeight="1" x14ac:dyDescent="0.2">
      <c r="A26" s="35">
        <v>18</v>
      </c>
      <c r="B26" s="14" t="s">
        <v>180</v>
      </c>
      <c r="C26" s="17">
        <v>22835</v>
      </c>
      <c r="D26" s="17">
        <f t="shared" ref="D26:D39" si="9">C26</f>
        <v>22835</v>
      </c>
      <c r="E26" s="13" t="s">
        <v>7</v>
      </c>
      <c r="F26" s="14" t="s">
        <v>24</v>
      </c>
      <c r="G26" s="17">
        <f t="shared" ref="G26:G39" si="10">C26</f>
        <v>22835</v>
      </c>
      <c r="H26" s="13" t="str">
        <f t="shared" ref="H26:H39" si="11">F26</f>
        <v>ร้านเพชรทวี</v>
      </c>
      <c r="I26" s="17">
        <f t="shared" ref="I26:I39" si="12">C26</f>
        <v>22835</v>
      </c>
      <c r="J26" s="5" t="s">
        <v>22</v>
      </c>
      <c r="K26" s="10" t="s">
        <v>181</v>
      </c>
    </row>
    <row r="27" spans="1:11" ht="131.25" customHeight="1" x14ac:dyDescent="0.2">
      <c r="A27" s="35">
        <v>19</v>
      </c>
      <c r="B27" s="14" t="s">
        <v>247</v>
      </c>
      <c r="C27" s="17">
        <v>20160</v>
      </c>
      <c r="D27" s="17">
        <f t="shared" si="9"/>
        <v>20160</v>
      </c>
      <c r="E27" s="13" t="s">
        <v>7</v>
      </c>
      <c r="F27" s="14" t="s">
        <v>35</v>
      </c>
      <c r="G27" s="17">
        <f t="shared" si="10"/>
        <v>20160</v>
      </c>
      <c r="H27" s="13" t="str">
        <f t="shared" si="11"/>
        <v>ราตรี พาลุกา</v>
      </c>
      <c r="I27" s="17">
        <f t="shared" si="12"/>
        <v>20160</v>
      </c>
      <c r="J27" s="5" t="s">
        <v>22</v>
      </c>
      <c r="K27" s="10" t="s">
        <v>248</v>
      </c>
    </row>
    <row r="28" spans="1:11" ht="108" customHeight="1" x14ac:dyDescent="0.2">
      <c r="A28" s="35">
        <v>20</v>
      </c>
      <c r="B28" s="14" t="s">
        <v>193</v>
      </c>
      <c r="C28" s="17">
        <v>19800</v>
      </c>
      <c r="D28" s="17">
        <f t="shared" si="9"/>
        <v>19800</v>
      </c>
      <c r="E28" s="13" t="s">
        <v>7</v>
      </c>
      <c r="F28" s="14" t="s">
        <v>36</v>
      </c>
      <c r="G28" s="17">
        <f t="shared" si="10"/>
        <v>19800</v>
      </c>
      <c r="H28" s="13" t="str">
        <f t="shared" si="11"/>
        <v>ร้านธาตุพนมการ์ดสวยและไวนิล</v>
      </c>
      <c r="I28" s="17">
        <f t="shared" si="12"/>
        <v>19800</v>
      </c>
      <c r="J28" s="5" t="s">
        <v>22</v>
      </c>
      <c r="K28" s="10" t="s">
        <v>194</v>
      </c>
    </row>
    <row r="29" spans="1:11" ht="153.75" customHeight="1" x14ac:dyDescent="0.2">
      <c r="A29" s="35">
        <v>21</v>
      </c>
      <c r="B29" s="14" t="s">
        <v>249</v>
      </c>
      <c r="C29" s="17">
        <v>18648</v>
      </c>
      <c r="D29" s="17">
        <f t="shared" si="9"/>
        <v>18648</v>
      </c>
      <c r="E29" s="13" t="s">
        <v>7</v>
      </c>
      <c r="F29" s="14" t="s">
        <v>37</v>
      </c>
      <c r="G29" s="17">
        <f t="shared" si="10"/>
        <v>18648</v>
      </c>
      <c r="H29" s="13" t="str">
        <f t="shared" si="11"/>
        <v>นางจันทร์จิรา เจิ้ง</v>
      </c>
      <c r="I29" s="17">
        <f t="shared" si="12"/>
        <v>18648</v>
      </c>
      <c r="J29" s="5" t="s">
        <v>22</v>
      </c>
      <c r="K29" s="10" t="s">
        <v>248</v>
      </c>
    </row>
    <row r="30" spans="1:11" ht="131.25" customHeight="1" x14ac:dyDescent="0.2">
      <c r="A30" s="35">
        <v>22</v>
      </c>
      <c r="B30" s="14" t="s">
        <v>200</v>
      </c>
      <c r="C30" s="17">
        <v>16000</v>
      </c>
      <c r="D30" s="17">
        <f t="shared" si="9"/>
        <v>16000</v>
      </c>
      <c r="E30" s="13" t="s">
        <v>7</v>
      </c>
      <c r="F30" s="14" t="s">
        <v>201</v>
      </c>
      <c r="G30" s="17">
        <f t="shared" si="10"/>
        <v>16000</v>
      </c>
      <c r="H30" s="13" t="str">
        <f t="shared" si="11"/>
        <v>ห้างหุ้นส่วนจำกัด กวงเชียง(2537)</v>
      </c>
      <c r="I30" s="17">
        <f t="shared" si="12"/>
        <v>16000</v>
      </c>
      <c r="J30" s="5" t="s">
        <v>22</v>
      </c>
      <c r="K30" s="10" t="s">
        <v>202</v>
      </c>
    </row>
    <row r="31" spans="1:11" ht="141" customHeight="1" x14ac:dyDescent="0.2">
      <c r="A31" s="35">
        <v>23</v>
      </c>
      <c r="B31" s="14" t="s">
        <v>195</v>
      </c>
      <c r="C31" s="17">
        <v>15000</v>
      </c>
      <c r="D31" s="17">
        <f t="shared" si="9"/>
        <v>15000</v>
      </c>
      <c r="E31" s="13" t="s">
        <v>7</v>
      </c>
      <c r="F31" s="14" t="s">
        <v>196</v>
      </c>
      <c r="G31" s="17">
        <f t="shared" si="10"/>
        <v>15000</v>
      </c>
      <c r="H31" s="13" t="str">
        <f t="shared" si="11"/>
        <v>แพรวามิวสิค</v>
      </c>
      <c r="I31" s="17">
        <f t="shared" si="12"/>
        <v>15000</v>
      </c>
      <c r="J31" s="5" t="s">
        <v>22</v>
      </c>
      <c r="K31" s="10" t="s">
        <v>197</v>
      </c>
    </row>
    <row r="32" spans="1:11" ht="135" customHeight="1" x14ac:dyDescent="0.2">
      <c r="A32" s="35">
        <v>24</v>
      </c>
      <c r="B32" s="14" t="s">
        <v>218</v>
      </c>
      <c r="C32" s="17">
        <v>14230</v>
      </c>
      <c r="D32" s="17">
        <f t="shared" si="9"/>
        <v>14230</v>
      </c>
      <c r="E32" s="13" t="s">
        <v>7</v>
      </c>
      <c r="F32" s="14" t="s">
        <v>23</v>
      </c>
      <c r="G32" s="17">
        <f t="shared" si="10"/>
        <v>14230</v>
      </c>
      <c r="H32" s="13" t="str">
        <f t="shared" si="11"/>
        <v>ห้างหุ้นส่วนจำกัดชอบเพิ่มพูลทรัพย์หลังคาเหล็ก</v>
      </c>
      <c r="I32" s="17">
        <f t="shared" si="12"/>
        <v>14230</v>
      </c>
      <c r="J32" s="5" t="s">
        <v>22</v>
      </c>
      <c r="K32" s="10" t="s">
        <v>219</v>
      </c>
    </row>
    <row r="33" spans="1:11" ht="138" customHeight="1" x14ac:dyDescent="0.2">
      <c r="A33" s="35">
        <v>25</v>
      </c>
      <c r="B33" s="14" t="s">
        <v>198</v>
      </c>
      <c r="C33" s="17">
        <v>14000</v>
      </c>
      <c r="D33" s="17">
        <f t="shared" si="9"/>
        <v>14000</v>
      </c>
      <c r="E33" s="13" t="s">
        <v>7</v>
      </c>
      <c r="F33" s="14" t="s">
        <v>75</v>
      </c>
      <c r="G33" s="17">
        <f t="shared" si="10"/>
        <v>14000</v>
      </c>
      <c r="H33" s="13" t="str">
        <f t="shared" si="11"/>
        <v>นายวีรยุทธ หล้าบา</v>
      </c>
      <c r="I33" s="17">
        <f t="shared" si="12"/>
        <v>14000</v>
      </c>
      <c r="J33" s="5" t="s">
        <v>22</v>
      </c>
      <c r="K33" s="10" t="s">
        <v>199</v>
      </c>
    </row>
    <row r="34" spans="1:11" ht="114" customHeight="1" x14ac:dyDescent="0.2">
      <c r="A34" s="35">
        <v>26</v>
      </c>
      <c r="B34" s="14" t="s">
        <v>245</v>
      </c>
      <c r="C34" s="17">
        <v>14000</v>
      </c>
      <c r="D34" s="17">
        <f t="shared" si="9"/>
        <v>14000</v>
      </c>
      <c r="E34" s="13" t="s">
        <v>7</v>
      </c>
      <c r="F34" s="14" t="s">
        <v>75</v>
      </c>
      <c r="G34" s="17">
        <f t="shared" si="10"/>
        <v>14000</v>
      </c>
      <c r="H34" s="13" t="str">
        <f t="shared" si="11"/>
        <v>นายวีรยุทธ หล้าบา</v>
      </c>
      <c r="I34" s="17">
        <f t="shared" si="12"/>
        <v>14000</v>
      </c>
      <c r="J34" s="5" t="s">
        <v>22</v>
      </c>
      <c r="K34" s="10" t="s">
        <v>246</v>
      </c>
    </row>
    <row r="35" spans="1:11" ht="115.5" customHeight="1" x14ac:dyDescent="0.2">
      <c r="A35" s="35">
        <v>27</v>
      </c>
      <c r="B35" s="14" t="s">
        <v>240</v>
      </c>
      <c r="C35" s="17">
        <v>11000</v>
      </c>
      <c r="D35" s="17">
        <f t="shared" si="9"/>
        <v>11000</v>
      </c>
      <c r="E35" s="13" t="s">
        <v>7</v>
      </c>
      <c r="F35" s="14" t="s">
        <v>36</v>
      </c>
      <c r="G35" s="17">
        <f t="shared" si="10"/>
        <v>11000</v>
      </c>
      <c r="H35" s="13" t="str">
        <f t="shared" si="11"/>
        <v>ร้านธาตุพนมการ์ดสวยและไวนิล</v>
      </c>
      <c r="I35" s="17">
        <f t="shared" si="12"/>
        <v>11000</v>
      </c>
      <c r="J35" s="5" t="s">
        <v>22</v>
      </c>
      <c r="K35" s="10" t="s">
        <v>241</v>
      </c>
    </row>
    <row r="36" spans="1:11" ht="120" customHeight="1" x14ac:dyDescent="0.2">
      <c r="A36" s="35">
        <v>28</v>
      </c>
      <c r="B36" s="14" t="s">
        <v>211</v>
      </c>
      <c r="C36" s="17">
        <v>9600</v>
      </c>
      <c r="D36" s="17">
        <f t="shared" si="9"/>
        <v>9600</v>
      </c>
      <c r="E36" s="13" t="s">
        <v>7</v>
      </c>
      <c r="F36" s="14" t="s">
        <v>212</v>
      </c>
      <c r="G36" s="17">
        <f t="shared" si="10"/>
        <v>9600</v>
      </c>
      <c r="H36" s="13" t="str">
        <f t="shared" si="11"/>
        <v>ศูนย์ถ่ายเอกสาร ดาวรุ่งซีร๊อกซ์</v>
      </c>
      <c r="I36" s="17">
        <f t="shared" si="12"/>
        <v>9600</v>
      </c>
      <c r="J36" s="5" t="s">
        <v>22</v>
      </c>
      <c r="K36" s="10" t="s">
        <v>213</v>
      </c>
    </row>
    <row r="37" spans="1:11" ht="118.5" customHeight="1" x14ac:dyDescent="0.2">
      <c r="A37" s="35">
        <v>29</v>
      </c>
      <c r="B37" s="14" t="s">
        <v>185</v>
      </c>
      <c r="C37" s="17">
        <v>7400</v>
      </c>
      <c r="D37" s="17">
        <f t="shared" si="9"/>
        <v>7400</v>
      </c>
      <c r="E37" s="13" t="s">
        <v>7</v>
      </c>
      <c r="F37" s="14" t="s">
        <v>183</v>
      </c>
      <c r="G37" s="17">
        <f t="shared" si="10"/>
        <v>7400</v>
      </c>
      <c r="H37" s="13" t="str">
        <f t="shared" si="11"/>
        <v>ร้านลาวัลย์เฟอร์นิเจอร์</v>
      </c>
      <c r="I37" s="17">
        <f t="shared" si="12"/>
        <v>7400</v>
      </c>
      <c r="J37" s="5" t="s">
        <v>22</v>
      </c>
      <c r="K37" s="10" t="s">
        <v>186</v>
      </c>
    </row>
    <row r="38" spans="1:11" ht="115.5" customHeight="1" x14ac:dyDescent="0.2">
      <c r="A38" s="35">
        <v>30</v>
      </c>
      <c r="B38" s="14" t="s">
        <v>220</v>
      </c>
      <c r="C38" s="17">
        <v>6046.5</v>
      </c>
      <c r="D38" s="17">
        <f t="shared" si="9"/>
        <v>6046.5</v>
      </c>
      <c r="E38" s="13" t="s">
        <v>7</v>
      </c>
      <c r="F38" s="14" t="s">
        <v>23</v>
      </c>
      <c r="G38" s="17">
        <f t="shared" si="10"/>
        <v>6046.5</v>
      </c>
      <c r="H38" s="13" t="str">
        <f t="shared" si="11"/>
        <v>ห้างหุ้นส่วนจำกัดชอบเพิ่มพูลทรัพย์หลังคาเหล็ก</v>
      </c>
      <c r="I38" s="17">
        <f t="shared" si="12"/>
        <v>6046.5</v>
      </c>
      <c r="J38" s="5" t="s">
        <v>22</v>
      </c>
      <c r="K38" s="10" t="s">
        <v>221</v>
      </c>
    </row>
    <row r="39" spans="1:11" ht="115.5" customHeight="1" x14ac:dyDescent="0.2">
      <c r="A39" s="35">
        <v>31</v>
      </c>
      <c r="B39" s="14" t="s">
        <v>182</v>
      </c>
      <c r="C39" s="17">
        <v>2800</v>
      </c>
      <c r="D39" s="17">
        <f t="shared" si="9"/>
        <v>2800</v>
      </c>
      <c r="E39" s="13" t="s">
        <v>7</v>
      </c>
      <c r="F39" s="14" t="s">
        <v>183</v>
      </c>
      <c r="G39" s="17">
        <f t="shared" si="10"/>
        <v>2800</v>
      </c>
      <c r="H39" s="13" t="str">
        <f t="shared" si="11"/>
        <v>ร้านลาวัลย์เฟอร์นิเจอร์</v>
      </c>
      <c r="I39" s="17">
        <f t="shared" si="12"/>
        <v>2800</v>
      </c>
      <c r="J39" s="5" t="s">
        <v>22</v>
      </c>
      <c r="K39" s="10" t="s">
        <v>184</v>
      </c>
    </row>
    <row r="40" spans="1:11" s="19" customFormat="1" ht="50.1" customHeight="1" thickBot="1" x14ac:dyDescent="0.25">
      <c r="B40" s="31" t="s">
        <v>44</v>
      </c>
      <c r="C40" s="28">
        <f>SUM(C4:C39)</f>
        <v>7876693.2000000002</v>
      </c>
      <c r="D40" s="28">
        <f>SUM(D4:D39)</f>
        <v>7629401.8100000005</v>
      </c>
      <c r="E40" s="29"/>
      <c r="F40" s="32" t="s">
        <v>43</v>
      </c>
      <c r="G40" s="28">
        <f>SUM(G4:G39)</f>
        <v>26116693.199999999</v>
      </c>
      <c r="H40" s="28" t="s">
        <v>42</v>
      </c>
      <c r="I40" s="28">
        <f>SUM(I4:I39)</f>
        <v>5191693.2</v>
      </c>
    </row>
    <row r="41" spans="1:11" ht="24.75" thickTop="1" x14ac:dyDescent="0.2"/>
  </sheetData>
  <mergeCells count="21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H4:H9"/>
    <mergeCell ref="I4:I9"/>
    <mergeCell ref="K4:K9"/>
    <mergeCell ref="J4:J9"/>
    <mergeCell ref="A4:A9"/>
    <mergeCell ref="B4:B9"/>
    <mergeCell ref="C4:C9"/>
    <mergeCell ref="D4:D9"/>
    <mergeCell ref="E4:E9"/>
  </mergeCells>
  <pageMargins left="0.25" right="0.25" top="0.75" bottom="0.75" header="0.3" footer="0.3"/>
  <pageSetup paperSize="9" scale="58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5CE4-8486-4E34-B3E2-59642C96767E}">
  <dimension ref="A1:L30"/>
  <sheetViews>
    <sheetView zoomScale="60" zoomScaleNormal="60" workbookViewId="0">
      <pane ySplit="3" topLeftCell="A27" activePane="bottomLeft" state="frozen"/>
      <selection pane="bottomLeft" activeCell="B28" sqref="B28"/>
    </sheetView>
  </sheetViews>
  <sheetFormatPr defaultRowHeight="24" x14ac:dyDescent="0.2"/>
  <cols>
    <col min="1" max="1" width="7" style="9" customWidth="1"/>
    <col min="2" max="2" width="40.625" style="15" customWidth="1"/>
    <col min="3" max="3" width="19.625" style="18" customWidth="1"/>
    <col min="4" max="4" width="18.375" style="18" customWidth="1"/>
    <col min="5" max="5" width="19.625" style="15" customWidth="1"/>
    <col min="6" max="6" width="17.875" style="15" customWidth="1"/>
    <col min="7" max="7" width="18.375" style="18" customWidth="1"/>
    <col min="8" max="8" width="17.875" style="15" customWidth="1"/>
    <col min="9" max="9" width="18.375" style="18" customWidth="1"/>
    <col min="10" max="10" width="20.75" style="15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60" t="s">
        <v>250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2" s="8" customFormat="1" ht="55.5" customHeight="1" x14ac:dyDescent="0.2">
      <c r="A2" s="61" t="s">
        <v>0</v>
      </c>
      <c r="B2" s="61" t="s">
        <v>1</v>
      </c>
      <c r="C2" s="62" t="s">
        <v>2</v>
      </c>
      <c r="D2" s="62" t="s">
        <v>3</v>
      </c>
      <c r="E2" s="61" t="s">
        <v>4</v>
      </c>
      <c r="F2" s="63" t="s">
        <v>27</v>
      </c>
      <c r="G2" s="64" t="s">
        <v>25</v>
      </c>
      <c r="H2" s="63" t="s">
        <v>28</v>
      </c>
      <c r="I2" s="64" t="s">
        <v>26</v>
      </c>
      <c r="J2" s="61" t="s">
        <v>5</v>
      </c>
      <c r="K2" s="61" t="s">
        <v>6</v>
      </c>
      <c r="L2" s="7"/>
    </row>
    <row r="3" spans="1:12" s="8" customFormat="1" ht="30" customHeight="1" x14ac:dyDescent="0.2">
      <c r="A3" s="61"/>
      <c r="B3" s="61"/>
      <c r="C3" s="62"/>
      <c r="D3" s="62"/>
      <c r="E3" s="61"/>
      <c r="F3" s="63"/>
      <c r="G3" s="65"/>
      <c r="H3" s="63"/>
      <c r="I3" s="65"/>
      <c r="J3" s="61"/>
      <c r="K3" s="61"/>
    </row>
    <row r="4" spans="1:12" ht="163.5" customHeight="1" x14ac:dyDescent="0.2">
      <c r="A4" s="6">
        <v>1</v>
      </c>
      <c r="B4" s="13" t="s">
        <v>282</v>
      </c>
      <c r="C4" s="17">
        <v>388435</v>
      </c>
      <c r="D4" s="17">
        <f t="shared" ref="D4:D28" si="0">C4</f>
        <v>388435</v>
      </c>
      <c r="E4" s="13" t="s">
        <v>7</v>
      </c>
      <c r="F4" s="13" t="s">
        <v>23</v>
      </c>
      <c r="G4" s="17">
        <f t="shared" ref="G4:G9" si="1">C4</f>
        <v>388435</v>
      </c>
      <c r="H4" s="13" t="str">
        <f t="shared" ref="H4:H9" si="2">F4</f>
        <v>ห้างหุ้นส่วนจำกัดชอบเพิ่มพูลทรัพย์หลังคาเหล็ก</v>
      </c>
      <c r="I4" s="17">
        <f t="shared" ref="I4:I9" si="3">C4</f>
        <v>388435</v>
      </c>
      <c r="J4" s="13" t="s">
        <v>22</v>
      </c>
      <c r="K4" s="12" t="s">
        <v>283</v>
      </c>
    </row>
    <row r="5" spans="1:12" ht="118.5" customHeight="1" x14ac:dyDescent="0.2">
      <c r="A5" s="6">
        <v>2</v>
      </c>
      <c r="B5" s="13" t="s">
        <v>303</v>
      </c>
      <c r="C5" s="17">
        <v>289225</v>
      </c>
      <c r="D5" s="17">
        <f t="shared" si="0"/>
        <v>289225</v>
      </c>
      <c r="E5" s="13" t="s">
        <v>7</v>
      </c>
      <c r="F5" s="13" t="s">
        <v>23</v>
      </c>
      <c r="G5" s="17">
        <f t="shared" ref="G5" si="4">C5</f>
        <v>289225</v>
      </c>
      <c r="H5" s="13" t="str">
        <f t="shared" ref="H5" si="5">F5</f>
        <v>ห้างหุ้นส่วนจำกัดชอบเพิ่มพูลทรัพย์หลังคาเหล็ก</v>
      </c>
      <c r="I5" s="17">
        <f t="shared" ref="I5" si="6">C5</f>
        <v>289225</v>
      </c>
      <c r="J5" s="13" t="s">
        <v>22</v>
      </c>
      <c r="K5" s="12" t="s">
        <v>304</v>
      </c>
    </row>
    <row r="6" spans="1:12" ht="113.25" customHeight="1" x14ac:dyDescent="0.2">
      <c r="A6" s="6">
        <v>3</v>
      </c>
      <c r="B6" s="13" t="s">
        <v>290</v>
      </c>
      <c r="C6" s="17">
        <v>157060</v>
      </c>
      <c r="D6" s="17">
        <f t="shared" si="0"/>
        <v>157060</v>
      </c>
      <c r="E6" s="13" t="s">
        <v>7</v>
      </c>
      <c r="F6" s="13" t="s">
        <v>291</v>
      </c>
      <c r="G6" s="17">
        <f t="shared" ref="G6:G7" si="7">C6</f>
        <v>157060</v>
      </c>
      <c r="H6" s="13" t="str">
        <f t="shared" ref="H6:H7" si="8">F6</f>
        <v>408 เจริญยนต์ดีเซล</v>
      </c>
      <c r="I6" s="17">
        <f t="shared" ref="I6:I7" si="9">C6</f>
        <v>157060</v>
      </c>
      <c r="J6" s="13" t="s">
        <v>22</v>
      </c>
      <c r="K6" s="12" t="s">
        <v>292</v>
      </c>
    </row>
    <row r="7" spans="1:12" ht="163.5" customHeight="1" x14ac:dyDescent="0.2">
      <c r="A7" s="6">
        <v>4</v>
      </c>
      <c r="B7" s="13" t="s">
        <v>297</v>
      </c>
      <c r="C7" s="17">
        <v>150000</v>
      </c>
      <c r="D7" s="17">
        <f t="shared" si="0"/>
        <v>150000</v>
      </c>
      <c r="E7" s="13" t="s">
        <v>7</v>
      </c>
      <c r="F7" s="13" t="s">
        <v>298</v>
      </c>
      <c r="G7" s="17">
        <f t="shared" si="7"/>
        <v>150000</v>
      </c>
      <c r="H7" s="13" t="str">
        <f t="shared" si="8"/>
        <v>ร้านแก้วเจริญทรัพย์</v>
      </c>
      <c r="I7" s="17">
        <f t="shared" si="9"/>
        <v>150000</v>
      </c>
      <c r="J7" s="13" t="s">
        <v>22</v>
      </c>
      <c r="K7" s="12" t="s">
        <v>299</v>
      </c>
    </row>
    <row r="8" spans="1:12" ht="126.75" customHeight="1" x14ac:dyDescent="0.2">
      <c r="A8" s="6">
        <v>5</v>
      </c>
      <c r="B8" s="14" t="s">
        <v>256</v>
      </c>
      <c r="C8" s="17">
        <v>149550</v>
      </c>
      <c r="D8" s="17">
        <f t="shared" si="0"/>
        <v>149550</v>
      </c>
      <c r="E8" s="13" t="s">
        <v>7</v>
      </c>
      <c r="F8" s="14" t="s">
        <v>23</v>
      </c>
      <c r="G8" s="17">
        <f t="shared" si="1"/>
        <v>149550</v>
      </c>
      <c r="H8" s="13" t="str">
        <f t="shared" si="2"/>
        <v>ห้างหุ้นส่วนจำกัดชอบเพิ่มพูลทรัพย์หลังคาเหล็ก</v>
      </c>
      <c r="I8" s="17">
        <f t="shared" si="3"/>
        <v>149550</v>
      </c>
      <c r="J8" s="14" t="s">
        <v>22</v>
      </c>
      <c r="K8" s="10" t="s">
        <v>257</v>
      </c>
    </row>
    <row r="9" spans="1:12" ht="141.75" customHeight="1" x14ac:dyDescent="0.2">
      <c r="A9" s="6">
        <v>6</v>
      </c>
      <c r="B9" s="14" t="s">
        <v>280</v>
      </c>
      <c r="C9" s="17">
        <v>146072</v>
      </c>
      <c r="D9" s="17">
        <f t="shared" si="0"/>
        <v>146072</v>
      </c>
      <c r="E9" s="13" t="s">
        <v>7</v>
      </c>
      <c r="F9" s="14" t="s">
        <v>23</v>
      </c>
      <c r="G9" s="17">
        <f t="shared" si="1"/>
        <v>146072</v>
      </c>
      <c r="H9" s="13" t="str">
        <f t="shared" si="2"/>
        <v>ห้างหุ้นส่วนจำกัดชอบเพิ่มพูลทรัพย์หลังคาเหล็ก</v>
      </c>
      <c r="I9" s="17">
        <f t="shared" si="3"/>
        <v>146072</v>
      </c>
      <c r="J9" s="14" t="s">
        <v>22</v>
      </c>
      <c r="K9" s="10" t="s">
        <v>281</v>
      </c>
    </row>
    <row r="10" spans="1:12" ht="112.5" customHeight="1" x14ac:dyDescent="0.2">
      <c r="A10" s="6">
        <v>7</v>
      </c>
      <c r="B10" s="14" t="s">
        <v>289</v>
      </c>
      <c r="C10" s="17">
        <v>94080</v>
      </c>
      <c r="D10" s="17">
        <f t="shared" si="0"/>
        <v>94080</v>
      </c>
      <c r="E10" s="13" t="s">
        <v>7</v>
      </c>
      <c r="F10" s="14" t="s">
        <v>36</v>
      </c>
      <c r="G10" s="17">
        <f t="shared" ref="G10:G12" si="10">C10</f>
        <v>94080</v>
      </c>
      <c r="H10" s="13" t="str">
        <f t="shared" ref="H10:H12" si="11">F10</f>
        <v>ร้านธาตุพนมการ์ดสวยและไวนิล</v>
      </c>
      <c r="I10" s="17">
        <f t="shared" ref="I10:I12" si="12">C10</f>
        <v>94080</v>
      </c>
      <c r="J10" s="14" t="s">
        <v>22</v>
      </c>
      <c r="K10" s="10" t="s">
        <v>276</v>
      </c>
    </row>
    <row r="11" spans="1:12" ht="116.25" customHeight="1" x14ac:dyDescent="0.2">
      <c r="A11" s="6">
        <v>8</v>
      </c>
      <c r="B11" s="14" t="s">
        <v>254</v>
      </c>
      <c r="C11" s="17">
        <v>65750</v>
      </c>
      <c r="D11" s="17">
        <f t="shared" si="0"/>
        <v>65750</v>
      </c>
      <c r="E11" s="13" t="s">
        <v>7</v>
      </c>
      <c r="F11" s="14" t="s">
        <v>39</v>
      </c>
      <c r="G11" s="17">
        <f t="shared" si="10"/>
        <v>65750</v>
      </c>
      <c r="H11" s="13" t="str">
        <f t="shared" si="11"/>
        <v>ร้านคำภูนานาพันธุ์</v>
      </c>
      <c r="I11" s="17">
        <f t="shared" si="12"/>
        <v>65750</v>
      </c>
      <c r="J11" s="14" t="s">
        <v>22</v>
      </c>
      <c r="K11" s="10" t="s">
        <v>255</v>
      </c>
    </row>
    <row r="12" spans="1:12" ht="144.75" customHeight="1" x14ac:dyDescent="0.2">
      <c r="A12" s="6">
        <v>9</v>
      </c>
      <c r="B12" s="14" t="s">
        <v>251</v>
      </c>
      <c r="C12" s="17">
        <v>45000</v>
      </c>
      <c r="D12" s="17">
        <f t="shared" si="0"/>
        <v>45000</v>
      </c>
      <c r="E12" s="13" t="s">
        <v>7</v>
      </c>
      <c r="F12" s="14" t="s">
        <v>252</v>
      </c>
      <c r="G12" s="17">
        <f t="shared" si="10"/>
        <v>45000</v>
      </c>
      <c r="H12" s="13" t="str">
        <f t="shared" si="11"/>
        <v>ร้านภีมณุพงศ์</v>
      </c>
      <c r="I12" s="17">
        <f t="shared" si="12"/>
        <v>45000</v>
      </c>
      <c r="J12" s="14" t="s">
        <v>22</v>
      </c>
      <c r="K12" s="10" t="s">
        <v>253</v>
      </c>
    </row>
    <row r="13" spans="1:12" ht="114.75" customHeight="1" x14ac:dyDescent="0.2">
      <c r="A13" s="6">
        <v>10</v>
      </c>
      <c r="B13" s="14" t="s">
        <v>262</v>
      </c>
      <c r="C13" s="17">
        <v>39996</v>
      </c>
      <c r="D13" s="17">
        <f t="shared" si="0"/>
        <v>39996</v>
      </c>
      <c r="E13" s="13" t="s">
        <v>7</v>
      </c>
      <c r="F13" s="14" t="s">
        <v>144</v>
      </c>
      <c r="G13" s="17">
        <f t="shared" ref="G13:G14" si="13">C13</f>
        <v>39996</v>
      </c>
      <c r="H13" s="13" t="str">
        <f t="shared" ref="H13:H14" si="14">F13</f>
        <v>ร้านทักษิยา</v>
      </c>
      <c r="I13" s="17">
        <f t="shared" ref="I13:I14" si="15">C13</f>
        <v>39996</v>
      </c>
      <c r="J13" s="14" t="s">
        <v>22</v>
      </c>
      <c r="K13" s="10" t="s">
        <v>263</v>
      </c>
    </row>
    <row r="14" spans="1:12" ht="110.25" customHeight="1" x14ac:dyDescent="0.2">
      <c r="A14" s="6">
        <v>11</v>
      </c>
      <c r="B14" s="14" t="s">
        <v>264</v>
      </c>
      <c r="C14" s="17">
        <v>39982</v>
      </c>
      <c r="D14" s="17">
        <f t="shared" si="0"/>
        <v>39982</v>
      </c>
      <c r="E14" s="13" t="s">
        <v>7</v>
      </c>
      <c r="F14" s="14" t="s">
        <v>144</v>
      </c>
      <c r="G14" s="17">
        <f t="shared" si="13"/>
        <v>39982</v>
      </c>
      <c r="H14" s="13" t="str">
        <f t="shared" si="14"/>
        <v>ร้านทักษิยา</v>
      </c>
      <c r="I14" s="17">
        <f t="shared" si="15"/>
        <v>39982</v>
      </c>
      <c r="J14" s="14" t="s">
        <v>22</v>
      </c>
      <c r="K14" s="10" t="s">
        <v>265</v>
      </c>
    </row>
    <row r="15" spans="1:12" ht="135" customHeight="1" x14ac:dyDescent="0.2">
      <c r="A15" s="6">
        <v>12</v>
      </c>
      <c r="B15" s="14" t="s">
        <v>300</v>
      </c>
      <c r="C15" s="17">
        <v>37000</v>
      </c>
      <c r="D15" s="17">
        <f t="shared" si="0"/>
        <v>37000</v>
      </c>
      <c r="E15" s="13" t="s">
        <v>7</v>
      </c>
      <c r="F15" s="14" t="s">
        <v>301</v>
      </c>
      <c r="G15" s="17">
        <f>C15</f>
        <v>37000</v>
      </c>
      <c r="H15" s="13" t="str">
        <f>F15</f>
        <v>ร้านสุรชัย</v>
      </c>
      <c r="I15" s="17">
        <f>C15</f>
        <v>37000</v>
      </c>
      <c r="J15" s="14" t="s">
        <v>22</v>
      </c>
      <c r="K15" s="10" t="s">
        <v>302</v>
      </c>
    </row>
    <row r="16" spans="1:12" ht="120.75" customHeight="1" x14ac:dyDescent="0.2">
      <c r="A16" s="6">
        <v>13</v>
      </c>
      <c r="B16" s="14" t="s">
        <v>266</v>
      </c>
      <c r="C16" s="17">
        <v>29994</v>
      </c>
      <c r="D16" s="17">
        <f t="shared" si="0"/>
        <v>29994</v>
      </c>
      <c r="E16" s="13" t="s">
        <v>7</v>
      </c>
      <c r="F16" s="14" t="s">
        <v>24</v>
      </c>
      <c r="G16" s="17">
        <f t="shared" ref="G16:G27" si="16">C16</f>
        <v>29994</v>
      </c>
      <c r="H16" s="13" t="str">
        <f t="shared" ref="H16:H27" si="17">F16</f>
        <v>ร้านเพชรทวี</v>
      </c>
      <c r="I16" s="17">
        <f t="shared" ref="I16:I27" si="18">C16</f>
        <v>29994</v>
      </c>
      <c r="J16" s="14" t="s">
        <v>22</v>
      </c>
      <c r="K16" s="10" t="s">
        <v>267</v>
      </c>
    </row>
    <row r="17" spans="1:11" ht="120.75" customHeight="1" x14ac:dyDescent="0.2">
      <c r="A17" s="6">
        <v>14</v>
      </c>
      <c r="B17" s="14" t="s">
        <v>268</v>
      </c>
      <c r="C17" s="17">
        <v>29950</v>
      </c>
      <c r="D17" s="17">
        <f t="shared" si="0"/>
        <v>29950</v>
      </c>
      <c r="E17" s="13" t="s">
        <v>7</v>
      </c>
      <c r="F17" s="14" t="s">
        <v>24</v>
      </c>
      <c r="G17" s="17">
        <f>C17</f>
        <v>29950</v>
      </c>
      <c r="H17" s="13" t="str">
        <f t="shared" si="17"/>
        <v>ร้านเพชรทวี</v>
      </c>
      <c r="I17" s="17">
        <f t="shared" si="18"/>
        <v>29950</v>
      </c>
      <c r="J17" s="14" t="s">
        <v>22</v>
      </c>
      <c r="K17" s="10" t="s">
        <v>269</v>
      </c>
    </row>
    <row r="18" spans="1:11" ht="141" customHeight="1" x14ac:dyDescent="0.2">
      <c r="A18" s="6">
        <v>15</v>
      </c>
      <c r="B18" s="14" t="s">
        <v>305</v>
      </c>
      <c r="C18" s="17">
        <v>28800</v>
      </c>
      <c r="D18" s="17">
        <f t="shared" si="0"/>
        <v>28800</v>
      </c>
      <c r="E18" s="13" t="s">
        <v>7</v>
      </c>
      <c r="F18" s="14" t="s">
        <v>168</v>
      </c>
      <c r="G18" s="17">
        <f t="shared" ref="G18:G19" si="19">C18</f>
        <v>28800</v>
      </c>
      <c r="H18" s="13" t="str">
        <f t="shared" ref="H18:H19" si="20">F18</f>
        <v>นางราตรี พาลุกา</v>
      </c>
      <c r="I18" s="17">
        <f t="shared" ref="I18:I19" si="21">C18</f>
        <v>28800</v>
      </c>
      <c r="J18" s="14" t="s">
        <v>22</v>
      </c>
      <c r="K18" s="10" t="s">
        <v>306</v>
      </c>
    </row>
    <row r="19" spans="1:11" ht="137.25" customHeight="1" x14ac:dyDescent="0.2">
      <c r="A19" s="6">
        <v>16</v>
      </c>
      <c r="B19" s="14" t="s">
        <v>307</v>
      </c>
      <c r="C19" s="17">
        <v>26640</v>
      </c>
      <c r="D19" s="17">
        <f t="shared" si="0"/>
        <v>26640</v>
      </c>
      <c r="E19" s="13" t="s">
        <v>7</v>
      </c>
      <c r="F19" s="14" t="s">
        <v>37</v>
      </c>
      <c r="G19" s="17">
        <f t="shared" si="19"/>
        <v>26640</v>
      </c>
      <c r="H19" s="13" t="str">
        <f t="shared" si="20"/>
        <v>นางจันทร์จิรา เจิ้ง</v>
      </c>
      <c r="I19" s="17">
        <f t="shared" si="21"/>
        <v>26640</v>
      </c>
      <c r="J19" s="14" t="s">
        <v>22</v>
      </c>
      <c r="K19" s="10" t="s">
        <v>306</v>
      </c>
    </row>
    <row r="20" spans="1:11" ht="101.25" customHeight="1" x14ac:dyDescent="0.2">
      <c r="A20" s="6">
        <v>17</v>
      </c>
      <c r="B20" s="14" t="s">
        <v>293</v>
      </c>
      <c r="C20" s="17">
        <v>23065</v>
      </c>
      <c r="D20" s="17">
        <f t="shared" si="0"/>
        <v>23065</v>
      </c>
      <c r="E20" s="13" t="s">
        <v>7</v>
      </c>
      <c r="F20" s="14" t="s">
        <v>144</v>
      </c>
      <c r="G20" s="17">
        <f t="shared" ref="G20:G22" si="22">C20</f>
        <v>23065</v>
      </c>
      <c r="H20" s="13" t="str">
        <f t="shared" ref="H20:H22" si="23">F20</f>
        <v>ร้านทักษิยา</v>
      </c>
      <c r="I20" s="17">
        <f t="shared" ref="I20:I22" si="24">C20</f>
        <v>23065</v>
      </c>
      <c r="J20" s="14" t="s">
        <v>22</v>
      </c>
      <c r="K20" s="10" t="s">
        <v>294</v>
      </c>
    </row>
    <row r="21" spans="1:11" ht="102" customHeight="1" x14ac:dyDescent="0.2">
      <c r="A21" s="6">
        <v>18</v>
      </c>
      <c r="B21" s="14" t="s">
        <v>295</v>
      </c>
      <c r="C21" s="17">
        <v>188330</v>
      </c>
      <c r="D21" s="17">
        <f t="shared" si="0"/>
        <v>188330</v>
      </c>
      <c r="E21" s="13" t="s">
        <v>7</v>
      </c>
      <c r="F21" s="14" t="s">
        <v>24</v>
      </c>
      <c r="G21" s="17">
        <f t="shared" ref="G21" si="25">C21</f>
        <v>188330</v>
      </c>
      <c r="H21" s="13" t="str">
        <f t="shared" ref="H21" si="26">F21</f>
        <v>ร้านเพชรทวี</v>
      </c>
      <c r="I21" s="17">
        <f t="shared" ref="I21" si="27">C21</f>
        <v>188330</v>
      </c>
      <c r="J21" s="14" t="s">
        <v>22</v>
      </c>
      <c r="K21" s="10" t="s">
        <v>296</v>
      </c>
    </row>
    <row r="22" spans="1:11" ht="111" customHeight="1" x14ac:dyDescent="0.2">
      <c r="A22" s="6">
        <v>19</v>
      </c>
      <c r="B22" s="14" t="s">
        <v>277</v>
      </c>
      <c r="C22" s="17">
        <v>16000</v>
      </c>
      <c r="D22" s="17">
        <f t="shared" si="0"/>
        <v>16000</v>
      </c>
      <c r="E22" s="13" t="s">
        <v>7</v>
      </c>
      <c r="F22" s="14" t="s">
        <v>278</v>
      </c>
      <c r="G22" s="17">
        <f t="shared" si="22"/>
        <v>16000</v>
      </c>
      <c r="H22" s="13" t="str">
        <f t="shared" si="23"/>
        <v>นายสัมพันธ์ คำมุก</v>
      </c>
      <c r="I22" s="17">
        <f t="shared" si="24"/>
        <v>16000</v>
      </c>
      <c r="J22" s="14" t="s">
        <v>22</v>
      </c>
      <c r="K22" s="10" t="s">
        <v>279</v>
      </c>
    </row>
    <row r="23" spans="1:11" ht="131.25" customHeight="1" x14ac:dyDescent="0.2">
      <c r="A23" s="6">
        <v>20</v>
      </c>
      <c r="B23" s="14" t="s">
        <v>286</v>
      </c>
      <c r="C23" s="17">
        <v>15150</v>
      </c>
      <c r="D23" s="17">
        <f t="shared" si="0"/>
        <v>15150</v>
      </c>
      <c r="E23" s="13" t="s">
        <v>7</v>
      </c>
      <c r="F23" s="14" t="s">
        <v>287</v>
      </c>
      <c r="G23" s="17">
        <f t="shared" si="16"/>
        <v>15150</v>
      </c>
      <c r="H23" s="13" t="str">
        <f t="shared" si="17"/>
        <v>ร้านสยามการไฟฟ้า</v>
      </c>
      <c r="I23" s="17">
        <f t="shared" si="18"/>
        <v>15150</v>
      </c>
      <c r="J23" s="14" t="s">
        <v>22</v>
      </c>
      <c r="K23" s="10" t="s">
        <v>288</v>
      </c>
    </row>
    <row r="24" spans="1:11" ht="144" customHeight="1" x14ac:dyDescent="0.2">
      <c r="A24" s="6">
        <v>21</v>
      </c>
      <c r="B24" s="14" t="s">
        <v>273</v>
      </c>
      <c r="C24" s="17">
        <v>15000</v>
      </c>
      <c r="D24" s="17">
        <f t="shared" si="0"/>
        <v>15000</v>
      </c>
      <c r="E24" s="13" t="s">
        <v>7</v>
      </c>
      <c r="F24" s="14" t="s">
        <v>271</v>
      </c>
      <c r="G24" s="17">
        <f t="shared" si="16"/>
        <v>15000</v>
      </c>
      <c r="H24" s="13" t="str">
        <f t="shared" si="17"/>
        <v>ร้านจินดารัตน์สังฆภัณฑ์</v>
      </c>
      <c r="I24" s="17">
        <f t="shared" si="18"/>
        <v>15000</v>
      </c>
      <c r="J24" s="14" t="s">
        <v>22</v>
      </c>
      <c r="K24" s="10" t="s">
        <v>274</v>
      </c>
    </row>
    <row r="25" spans="1:11" ht="117" customHeight="1" x14ac:dyDescent="0.2">
      <c r="A25" s="6">
        <v>22</v>
      </c>
      <c r="B25" s="14" t="s">
        <v>275</v>
      </c>
      <c r="C25" s="17">
        <v>14000</v>
      </c>
      <c r="D25" s="17">
        <f t="shared" si="0"/>
        <v>14000</v>
      </c>
      <c r="E25" s="13" t="s">
        <v>7</v>
      </c>
      <c r="F25" s="14" t="s">
        <v>75</v>
      </c>
      <c r="G25" s="17">
        <f t="shared" ref="G25:G26" si="28">C25</f>
        <v>14000</v>
      </c>
      <c r="H25" s="13" t="str">
        <f t="shared" ref="H25:H26" si="29">F25</f>
        <v>นายวีรยุทธ หล้าบา</v>
      </c>
      <c r="I25" s="17">
        <f t="shared" ref="I25:I26" si="30">C25</f>
        <v>14000</v>
      </c>
      <c r="J25" s="14" t="s">
        <v>22</v>
      </c>
      <c r="K25" s="10" t="s">
        <v>276</v>
      </c>
    </row>
    <row r="26" spans="1:11" ht="136.5" customHeight="1" x14ac:dyDescent="0.2">
      <c r="A26" s="6">
        <v>23</v>
      </c>
      <c r="B26" s="14" t="s">
        <v>284</v>
      </c>
      <c r="C26" s="17">
        <v>14000</v>
      </c>
      <c r="D26" s="17">
        <f t="shared" si="0"/>
        <v>14000</v>
      </c>
      <c r="E26" s="13" t="s">
        <v>7</v>
      </c>
      <c r="F26" s="14" t="s">
        <v>75</v>
      </c>
      <c r="G26" s="17">
        <f t="shared" si="28"/>
        <v>14000</v>
      </c>
      <c r="H26" s="13" t="str">
        <f t="shared" si="29"/>
        <v>นายวีรยุทธ หล้าบา</v>
      </c>
      <c r="I26" s="17">
        <f t="shared" si="30"/>
        <v>14000</v>
      </c>
      <c r="J26" s="14" t="s">
        <v>22</v>
      </c>
      <c r="K26" s="10" t="s">
        <v>285</v>
      </c>
    </row>
    <row r="27" spans="1:11" ht="147.75" customHeight="1" x14ac:dyDescent="0.2">
      <c r="A27" s="6">
        <v>24</v>
      </c>
      <c r="B27" s="14" t="s">
        <v>270</v>
      </c>
      <c r="C27" s="17">
        <v>12000</v>
      </c>
      <c r="D27" s="17">
        <f t="shared" si="0"/>
        <v>12000</v>
      </c>
      <c r="E27" s="13" t="s">
        <v>7</v>
      </c>
      <c r="F27" s="14" t="s">
        <v>271</v>
      </c>
      <c r="G27" s="17">
        <f t="shared" si="16"/>
        <v>12000</v>
      </c>
      <c r="H27" s="13" t="str">
        <f t="shared" si="17"/>
        <v>ร้านจินดารัตน์สังฆภัณฑ์</v>
      </c>
      <c r="I27" s="17">
        <f t="shared" si="18"/>
        <v>12000</v>
      </c>
      <c r="J27" s="14" t="s">
        <v>22</v>
      </c>
      <c r="K27" s="10" t="s">
        <v>272</v>
      </c>
    </row>
    <row r="28" spans="1:11" ht="114.75" customHeight="1" x14ac:dyDescent="0.2">
      <c r="A28" s="6">
        <v>25</v>
      </c>
      <c r="B28" s="14" t="s">
        <v>260</v>
      </c>
      <c r="C28" s="17">
        <v>6800</v>
      </c>
      <c r="D28" s="17">
        <f t="shared" si="0"/>
        <v>6800</v>
      </c>
      <c r="E28" s="13" t="s">
        <v>7</v>
      </c>
      <c r="F28" s="14" t="s">
        <v>38</v>
      </c>
      <c r="G28" s="17">
        <f t="shared" ref="G28" si="31">C28</f>
        <v>6800</v>
      </c>
      <c r="H28" s="13" t="str">
        <f t="shared" ref="H28" si="32">F28</f>
        <v>ตั้งขายดี</v>
      </c>
      <c r="I28" s="17">
        <f t="shared" ref="I28" si="33">C28</f>
        <v>6800</v>
      </c>
      <c r="J28" s="14" t="s">
        <v>22</v>
      </c>
      <c r="K28" s="10" t="s">
        <v>261</v>
      </c>
    </row>
    <row r="29" spans="1:11" s="19" customFormat="1" ht="50.1" customHeight="1" thickBot="1" x14ac:dyDescent="0.25">
      <c r="B29" s="31" t="s">
        <v>44</v>
      </c>
      <c r="C29" s="28">
        <f>SUM(C4:C28)</f>
        <v>2021879</v>
      </c>
      <c r="D29" s="28">
        <f>SUM(D4:D28)</f>
        <v>2021879</v>
      </c>
      <c r="E29" s="29"/>
      <c r="F29" s="32" t="s">
        <v>43</v>
      </c>
      <c r="G29" s="28">
        <f>SUM(G4:G28)</f>
        <v>2021879</v>
      </c>
      <c r="H29" s="28" t="s">
        <v>42</v>
      </c>
      <c r="I29" s="28">
        <f>SUM(I4:I28)</f>
        <v>2021879</v>
      </c>
    </row>
    <row r="30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39583333333333331" right="0.3125" top="0.75" bottom="0.75" header="0.3" footer="0.3"/>
  <pageSetup paperSize="9" orientation="landscape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F9CF4-77A0-4434-99B4-7AB4BC2A7703}">
  <dimension ref="A1:L12"/>
  <sheetViews>
    <sheetView zoomScale="61" zoomScaleNormal="61" workbookViewId="0">
      <pane ySplit="3" topLeftCell="A9" activePane="bottomLeft" state="frozen"/>
      <selection pane="bottomLeft" activeCell="B10" sqref="B10"/>
    </sheetView>
  </sheetViews>
  <sheetFormatPr defaultRowHeight="24" x14ac:dyDescent="0.2"/>
  <cols>
    <col min="1" max="1" width="7" style="9" customWidth="1"/>
    <col min="2" max="2" width="40.625" style="15" customWidth="1"/>
    <col min="3" max="3" width="19.625" style="18" customWidth="1"/>
    <col min="4" max="4" width="18.375" style="18" customWidth="1"/>
    <col min="5" max="5" width="19.625" style="15" customWidth="1"/>
    <col min="6" max="6" width="17.875" style="15" customWidth="1"/>
    <col min="7" max="7" width="18.375" style="18" customWidth="1"/>
    <col min="8" max="8" width="17.875" style="15" customWidth="1"/>
    <col min="9" max="9" width="18.375" style="18" customWidth="1"/>
    <col min="10" max="10" width="20.75" style="15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60" t="s">
        <v>259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2" s="8" customFormat="1" ht="55.5" customHeight="1" x14ac:dyDescent="0.2">
      <c r="A2" s="61" t="s">
        <v>0</v>
      </c>
      <c r="B2" s="61" t="s">
        <v>1</v>
      </c>
      <c r="C2" s="62" t="s">
        <v>2</v>
      </c>
      <c r="D2" s="62" t="s">
        <v>3</v>
      </c>
      <c r="E2" s="61" t="s">
        <v>4</v>
      </c>
      <c r="F2" s="63" t="s">
        <v>27</v>
      </c>
      <c r="G2" s="64" t="s">
        <v>25</v>
      </c>
      <c r="H2" s="63" t="s">
        <v>28</v>
      </c>
      <c r="I2" s="64" t="s">
        <v>26</v>
      </c>
      <c r="J2" s="61" t="s">
        <v>5</v>
      </c>
      <c r="K2" s="61" t="s">
        <v>6</v>
      </c>
      <c r="L2" s="7"/>
    </row>
    <row r="3" spans="1:12" s="8" customFormat="1" ht="30" customHeight="1" x14ac:dyDescent="0.2">
      <c r="A3" s="61"/>
      <c r="B3" s="61"/>
      <c r="C3" s="62"/>
      <c r="D3" s="62"/>
      <c r="E3" s="61"/>
      <c r="F3" s="63"/>
      <c r="G3" s="65"/>
      <c r="H3" s="63"/>
      <c r="I3" s="65"/>
      <c r="J3" s="61"/>
      <c r="K3" s="61"/>
    </row>
    <row r="4" spans="1:12" ht="96" x14ac:dyDescent="0.2">
      <c r="A4" s="6">
        <v>1</v>
      </c>
      <c r="B4" s="14" t="s">
        <v>308</v>
      </c>
      <c r="C4" s="17">
        <v>192500</v>
      </c>
      <c r="D4" s="17">
        <f t="shared" ref="D4:D10" si="0">C4</f>
        <v>192500</v>
      </c>
      <c r="E4" s="13" t="s">
        <v>7</v>
      </c>
      <c r="F4" s="14" t="s">
        <v>23</v>
      </c>
      <c r="G4" s="17">
        <f t="shared" ref="G4:G8" si="1">C4</f>
        <v>192500</v>
      </c>
      <c r="H4" s="13" t="str">
        <f t="shared" ref="H4:H8" si="2">F4</f>
        <v>ห้างหุ้นส่วนจำกัดชอบเพิ่มพูลทรัพย์หลังคาเหล็ก</v>
      </c>
      <c r="I4" s="17">
        <f t="shared" ref="I4:I8" si="3">C4</f>
        <v>192500</v>
      </c>
      <c r="J4" s="13" t="s">
        <v>22</v>
      </c>
      <c r="K4" s="10" t="s">
        <v>309</v>
      </c>
    </row>
    <row r="5" spans="1:12" ht="156" customHeight="1" x14ac:dyDescent="0.2">
      <c r="A5" s="6">
        <v>2</v>
      </c>
      <c r="B5" s="14" t="s">
        <v>320</v>
      </c>
      <c r="C5" s="17">
        <v>30240</v>
      </c>
      <c r="D5" s="17">
        <f t="shared" si="0"/>
        <v>30240</v>
      </c>
      <c r="E5" s="13" t="s">
        <v>7</v>
      </c>
      <c r="F5" s="14" t="s">
        <v>35</v>
      </c>
      <c r="G5" s="17">
        <f t="shared" si="1"/>
        <v>30240</v>
      </c>
      <c r="H5" s="13" t="str">
        <f t="shared" si="2"/>
        <v>ราตรี พาลุกา</v>
      </c>
      <c r="I5" s="17">
        <f t="shared" si="3"/>
        <v>30240</v>
      </c>
      <c r="J5" s="13" t="s">
        <v>22</v>
      </c>
      <c r="K5" s="10" t="s">
        <v>321</v>
      </c>
    </row>
    <row r="6" spans="1:12" ht="138.75" customHeight="1" x14ac:dyDescent="0.2">
      <c r="A6" s="6">
        <v>3</v>
      </c>
      <c r="B6" s="14" t="s">
        <v>322</v>
      </c>
      <c r="C6" s="17">
        <v>27972</v>
      </c>
      <c r="D6" s="17">
        <f t="shared" si="0"/>
        <v>27972</v>
      </c>
      <c r="E6" s="13" t="s">
        <v>7</v>
      </c>
      <c r="F6" s="14" t="s">
        <v>37</v>
      </c>
      <c r="G6" s="17">
        <f t="shared" si="1"/>
        <v>27972</v>
      </c>
      <c r="H6" s="13" t="str">
        <f t="shared" si="2"/>
        <v>นางจันทร์จิรา เจิ้ง</v>
      </c>
      <c r="I6" s="17">
        <f t="shared" si="3"/>
        <v>27972</v>
      </c>
      <c r="J6" s="13" t="s">
        <v>22</v>
      </c>
      <c r="K6" s="10" t="s">
        <v>321</v>
      </c>
    </row>
    <row r="7" spans="1:12" ht="113.25" customHeight="1" x14ac:dyDescent="0.2">
      <c r="A7" s="6">
        <v>4</v>
      </c>
      <c r="B7" s="14" t="s">
        <v>316</v>
      </c>
      <c r="C7" s="17">
        <v>15500</v>
      </c>
      <c r="D7" s="17">
        <f t="shared" si="0"/>
        <v>15500</v>
      </c>
      <c r="E7" s="13" t="s">
        <v>7</v>
      </c>
      <c r="F7" s="14" t="s">
        <v>311</v>
      </c>
      <c r="G7" s="17">
        <f t="shared" si="1"/>
        <v>15500</v>
      </c>
      <c r="H7" s="13" t="str">
        <f t="shared" si="2"/>
        <v>อู่ช่างเตี้ยเจริญดีเซล</v>
      </c>
      <c r="I7" s="17">
        <f t="shared" si="3"/>
        <v>15500</v>
      </c>
      <c r="J7" s="13" t="s">
        <v>22</v>
      </c>
      <c r="K7" s="10" t="s">
        <v>317</v>
      </c>
    </row>
    <row r="8" spans="1:12" ht="144" customHeight="1" x14ac:dyDescent="0.2">
      <c r="A8" s="6">
        <v>5</v>
      </c>
      <c r="B8" s="14" t="s">
        <v>318</v>
      </c>
      <c r="C8" s="17">
        <v>14000</v>
      </c>
      <c r="D8" s="17">
        <f t="shared" si="0"/>
        <v>14000</v>
      </c>
      <c r="E8" s="13" t="s">
        <v>7</v>
      </c>
      <c r="F8" s="14" t="s">
        <v>314</v>
      </c>
      <c r="G8" s="17">
        <f t="shared" si="1"/>
        <v>14000</v>
      </c>
      <c r="H8" s="13" t="str">
        <f t="shared" si="2"/>
        <v>นางสาว รัตนาวลัย พฤฒวิวัฒน์ชัย/ร้านนิวแพรรี่</v>
      </c>
      <c r="I8" s="17">
        <f t="shared" si="3"/>
        <v>14000</v>
      </c>
      <c r="J8" s="13" t="s">
        <v>22</v>
      </c>
      <c r="K8" s="10" t="s">
        <v>319</v>
      </c>
    </row>
    <row r="9" spans="1:12" ht="119.25" customHeight="1" x14ac:dyDescent="0.2">
      <c r="A9" s="6">
        <v>6</v>
      </c>
      <c r="B9" s="14" t="s">
        <v>310</v>
      </c>
      <c r="C9" s="17">
        <v>6399</v>
      </c>
      <c r="D9" s="17">
        <f t="shared" si="0"/>
        <v>6399</v>
      </c>
      <c r="E9" s="13" t="s">
        <v>7</v>
      </c>
      <c r="F9" s="14" t="s">
        <v>311</v>
      </c>
      <c r="G9" s="17">
        <f>C9</f>
        <v>6399</v>
      </c>
      <c r="H9" s="13" t="str">
        <f>F9</f>
        <v>อู่ช่างเตี้ยเจริญดีเซล</v>
      </c>
      <c r="I9" s="17">
        <f>C9</f>
        <v>6399</v>
      </c>
      <c r="J9" s="13" t="s">
        <v>22</v>
      </c>
      <c r="K9" s="10" t="s">
        <v>312</v>
      </c>
    </row>
    <row r="10" spans="1:12" ht="117" customHeight="1" x14ac:dyDescent="0.2">
      <c r="A10" s="6">
        <v>7</v>
      </c>
      <c r="B10" s="14" t="s">
        <v>313</v>
      </c>
      <c r="C10" s="17">
        <v>3500</v>
      </c>
      <c r="D10" s="17">
        <f t="shared" si="0"/>
        <v>3500</v>
      </c>
      <c r="E10" s="13" t="s">
        <v>7</v>
      </c>
      <c r="F10" s="14" t="s">
        <v>314</v>
      </c>
      <c r="G10" s="17">
        <f t="shared" ref="G10" si="4">C10</f>
        <v>3500</v>
      </c>
      <c r="H10" s="13" t="str">
        <f t="shared" ref="H10" si="5">F10</f>
        <v>นางสาว รัตนาวลัย พฤฒวิวัฒน์ชัย/ร้านนิวแพรรี่</v>
      </c>
      <c r="I10" s="17">
        <f t="shared" ref="I10" si="6">C10</f>
        <v>3500</v>
      </c>
      <c r="J10" s="13" t="s">
        <v>22</v>
      </c>
      <c r="K10" s="10" t="s">
        <v>315</v>
      </c>
    </row>
    <row r="11" spans="1:12" s="19" customFormat="1" ht="50.1" customHeight="1" thickBot="1" x14ac:dyDescent="0.25">
      <c r="B11" s="31" t="s">
        <v>44</v>
      </c>
      <c r="C11" s="28">
        <f>SUM(C4:C10)</f>
        <v>290111</v>
      </c>
      <c r="D11" s="28">
        <f>SUM(D4:D10)</f>
        <v>290111</v>
      </c>
      <c r="E11" s="29"/>
      <c r="F11" s="32" t="s">
        <v>43</v>
      </c>
      <c r="G11" s="28">
        <f>SUM(G4:G10)</f>
        <v>290111</v>
      </c>
      <c r="H11" s="28" t="s">
        <v>42</v>
      </c>
      <c r="I11" s="28">
        <f>SUM(I4:I10)</f>
        <v>290111</v>
      </c>
    </row>
    <row r="12" spans="1:12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39583333333333331" right="0.3125" top="0.75" bottom="0.75" header="0.3" footer="0.3"/>
  <pageSetup paperSize="9" orientation="landscape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29F41-5F43-4817-A796-82C70D0A8C3B}">
  <sheetPr>
    <pageSetUpPr fitToPage="1"/>
  </sheetPr>
  <dimension ref="A1:L19"/>
  <sheetViews>
    <sheetView zoomScale="68" zoomScaleNormal="68" workbookViewId="0">
      <pane ySplit="3" topLeftCell="A4" activePane="bottomLeft" state="frozen"/>
      <selection pane="bottomLeft" activeCell="B17" sqref="B17"/>
    </sheetView>
  </sheetViews>
  <sheetFormatPr defaultRowHeight="24" x14ac:dyDescent="0.2"/>
  <cols>
    <col min="1" max="1" width="7" style="9" customWidth="1"/>
    <col min="2" max="2" width="44.625" style="15" customWidth="1"/>
    <col min="3" max="3" width="19.625" style="18" customWidth="1"/>
    <col min="4" max="4" width="18.375" style="18" customWidth="1"/>
    <col min="5" max="5" width="19.625" style="15" customWidth="1"/>
    <col min="6" max="6" width="20.625" style="15" customWidth="1"/>
    <col min="7" max="7" width="18.375" style="18" customWidth="1"/>
    <col min="8" max="8" width="20.625" style="15" customWidth="1"/>
    <col min="9" max="9" width="18.375" style="18" customWidth="1"/>
    <col min="10" max="10" width="20.75" style="15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60" t="s">
        <v>258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2" s="8" customFormat="1" ht="55.5" customHeight="1" x14ac:dyDescent="0.2">
      <c r="A2" s="61" t="s">
        <v>0</v>
      </c>
      <c r="B2" s="61" t="s">
        <v>1</v>
      </c>
      <c r="C2" s="62" t="s">
        <v>2</v>
      </c>
      <c r="D2" s="62" t="s">
        <v>3</v>
      </c>
      <c r="E2" s="61" t="s">
        <v>4</v>
      </c>
      <c r="F2" s="61" t="s">
        <v>27</v>
      </c>
      <c r="G2" s="64" t="s">
        <v>25</v>
      </c>
      <c r="H2" s="63" t="s">
        <v>28</v>
      </c>
      <c r="I2" s="64" t="s">
        <v>26</v>
      </c>
      <c r="J2" s="61" t="s">
        <v>5</v>
      </c>
      <c r="K2" s="61" t="s">
        <v>6</v>
      </c>
      <c r="L2" s="7"/>
    </row>
    <row r="3" spans="1:12" s="8" customFormat="1" ht="30" customHeight="1" x14ac:dyDescent="0.2">
      <c r="A3" s="61"/>
      <c r="B3" s="61"/>
      <c r="C3" s="62"/>
      <c r="D3" s="62"/>
      <c r="E3" s="61"/>
      <c r="F3" s="61"/>
      <c r="G3" s="65"/>
      <c r="H3" s="63"/>
      <c r="I3" s="65"/>
      <c r="J3" s="61"/>
      <c r="K3" s="61"/>
    </row>
    <row r="4" spans="1:12" s="15" customFormat="1" ht="114.75" customHeight="1" x14ac:dyDescent="0.2">
      <c r="A4" s="23">
        <v>1</v>
      </c>
      <c r="B4" s="14" t="s">
        <v>323</v>
      </c>
      <c r="C4" s="17">
        <v>219500</v>
      </c>
      <c r="D4" s="25">
        <f t="shared" ref="D4:D17" si="0">C4</f>
        <v>219500</v>
      </c>
      <c r="E4" s="13" t="s">
        <v>7</v>
      </c>
      <c r="F4" s="14" t="s">
        <v>324</v>
      </c>
      <c r="G4" s="25">
        <f t="shared" ref="G4:G16" si="1">C4</f>
        <v>219500</v>
      </c>
      <c r="H4" s="30" t="str">
        <f t="shared" ref="H4:H16" si="2">F4</f>
        <v>อุทิศ</v>
      </c>
      <c r="I4" s="25">
        <f t="shared" ref="I4:I16" si="3">C4</f>
        <v>219500</v>
      </c>
      <c r="J4" s="30" t="s">
        <v>22</v>
      </c>
      <c r="K4" s="10" t="s">
        <v>325</v>
      </c>
    </row>
    <row r="5" spans="1:12" ht="133.5" customHeight="1" x14ac:dyDescent="0.2">
      <c r="A5" s="23">
        <v>2</v>
      </c>
      <c r="B5" s="13" t="s">
        <v>343</v>
      </c>
      <c r="C5" s="17">
        <v>55800</v>
      </c>
      <c r="D5" s="25">
        <f t="shared" si="0"/>
        <v>55800</v>
      </c>
      <c r="E5" s="13" t="s">
        <v>7</v>
      </c>
      <c r="F5" s="13" t="s">
        <v>141</v>
      </c>
      <c r="G5" s="25">
        <f t="shared" si="1"/>
        <v>55800</v>
      </c>
      <c r="H5" s="30" t="str">
        <f t="shared" si="2"/>
        <v>นพรัตน์ เซอร์วิส เซ็นเตอร์</v>
      </c>
      <c r="I5" s="25">
        <f t="shared" si="3"/>
        <v>55800</v>
      </c>
      <c r="J5" s="13" t="s">
        <v>22</v>
      </c>
      <c r="K5" s="12" t="s">
        <v>344</v>
      </c>
    </row>
    <row r="6" spans="1:12" ht="112.5" customHeight="1" x14ac:dyDescent="0.2">
      <c r="A6" s="23">
        <v>3</v>
      </c>
      <c r="B6" s="14" t="s">
        <v>347</v>
      </c>
      <c r="C6" s="17">
        <v>39315</v>
      </c>
      <c r="D6" s="25">
        <f t="shared" si="0"/>
        <v>39315</v>
      </c>
      <c r="E6" s="13" t="s">
        <v>7</v>
      </c>
      <c r="F6" s="14" t="s">
        <v>144</v>
      </c>
      <c r="G6" s="25">
        <f t="shared" si="1"/>
        <v>39315</v>
      </c>
      <c r="H6" s="30" t="str">
        <f t="shared" si="2"/>
        <v>ร้านทักษิยา</v>
      </c>
      <c r="I6" s="25">
        <f t="shared" si="3"/>
        <v>39315</v>
      </c>
      <c r="J6" s="14" t="s">
        <v>22</v>
      </c>
      <c r="K6" s="10" t="s">
        <v>348</v>
      </c>
    </row>
    <row r="7" spans="1:12" ht="112.5" customHeight="1" x14ac:dyDescent="0.2">
      <c r="A7" s="23">
        <v>4</v>
      </c>
      <c r="B7" s="14" t="s">
        <v>331</v>
      </c>
      <c r="C7" s="17">
        <v>36576</v>
      </c>
      <c r="D7" s="25">
        <f t="shared" si="0"/>
        <v>36576</v>
      </c>
      <c r="E7" s="13" t="s">
        <v>7</v>
      </c>
      <c r="F7" s="14" t="s">
        <v>327</v>
      </c>
      <c r="G7" s="25">
        <f t="shared" si="1"/>
        <v>36576</v>
      </c>
      <c r="H7" s="30" t="str">
        <f t="shared" si="2"/>
        <v>ร้าน ชอ. สองพี่น้อง</v>
      </c>
      <c r="I7" s="25">
        <f t="shared" si="3"/>
        <v>36576</v>
      </c>
      <c r="J7" s="14" t="s">
        <v>22</v>
      </c>
      <c r="K7" s="10" t="s">
        <v>332</v>
      </c>
    </row>
    <row r="8" spans="1:12" ht="117.75" customHeight="1" x14ac:dyDescent="0.2">
      <c r="A8" s="23">
        <v>5</v>
      </c>
      <c r="B8" s="14" t="s">
        <v>338</v>
      </c>
      <c r="C8" s="17">
        <v>35300</v>
      </c>
      <c r="D8" s="25">
        <f t="shared" si="0"/>
        <v>35300</v>
      </c>
      <c r="E8" s="13" t="s">
        <v>7</v>
      </c>
      <c r="F8" s="14" t="s">
        <v>339</v>
      </c>
      <c r="G8" s="25">
        <f t="shared" si="1"/>
        <v>35300</v>
      </c>
      <c r="H8" s="30" t="str">
        <f t="shared" si="2"/>
        <v>ยิ่งเจริญการยาง</v>
      </c>
      <c r="I8" s="25">
        <f t="shared" si="3"/>
        <v>35300</v>
      </c>
      <c r="J8" s="14" t="s">
        <v>22</v>
      </c>
      <c r="K8" s="10" t="s">
        <v>340</v>
      </c>
    </row>
    <row r="9" spans="1:12" ht="94.5" customHeight="1" x14ac:dyDescent="0.2">
      <c r="A9" s="23">
        <v>6</v>
      </c>
      <c r="B9" s="14" t="s">
        <v>341</v>
      </c>
      <c r="C9" s="17">
        <v>34828</v>
      </c>
      <c r="D9" s="25">
        <f t="shared" si="0"/>
        <v>34828</v>
      </c>
      <c r="E9" s="13" t="s">
        <v>7</v>
      </c>
      <c r="F9" s="14" t="s">
        <v>144</v>
      </c>
      <c r="G9" s="25">
        <f t="shared" si="1"/>
        <v>34828</v>
      </c>
      <c r="H9" s="30" t="str">
        <f t="shared" si="2"/>
        <v>ร้านทักษิยา</v>
      </c>
      <c r="I9" s="25">
        <f t="shared" si="3"/>
        <v>34828</v>
      </c>
      <c r="J9" s="14" t="s">
        <v>22</v>
      </c>
      <c r="K9" s="10" t="s">
        <v>342</v>
      </c>
    </row>
    <row r="10" spans="1:12" ht="113.25" customHeight="1" x14ac:dyDescent="0.2">
      <c r="A10" s="23">
        <v>7</v>
      </c>
      <c r="B10" s="14" t="s">
        <v>345</v>
      </c>
      <c r="C10" s="17">
        <v>30000</v>
      </c>
      <c r="D10" s="25">
        <f t="shared" si="0"/>
        <v>30000</v>
      </c>
      <c r="E10" s="13" t="s">
        <v>7</v>
      </c>
      <c r="F10" s="14" t="s">
        <v>201</v>
      </c>
      <c r="G10" s="25">
        <f t="shared" ref="G10:G12" si="4">C10</f>
        <v>30000</v>
      </c>
      <c r="H10" s="30" t="str">
        <f t="shared" ref="H10:H12" si="5">F10</f>
        <v>ห้างหุ้นส่วนจำกัด กวงเชียง(2537)</v>
      </c>
      <c r="I10" s="25">
        <f t="shared" ref="I10" si="6">C10</f>
        <v>30000</v>
      </c>
      <c r="J10" s="14" t="s">
        <v>22</v>
      </c>
      <c r="K10" s="10" t="s">
        <v>346</v>
      </c>
    </row>
    <row r="11" spans="1:12" ht="138" customHeight="1" x14ac:dyDescent="0.2">
      <c r="A11" s="23">
        <v>8</v>
      </c>
      <c r="B11" s="14" t="s">
        <v>351</v>
      </c>
      <c r="C11" s="17">
        <v>25920</v>
      </c>
      <c r="D11" s="25">
        <f t="shared" si="0"/>
        <v>25920</v>
      </c>
      <c r="E11" s="13" t="s">
        <v>7</v>
      </c>
      <c r="F11" s="14" t="s">
        <v>168</v>
      </c>
      <c r="G11" s="25">
        <f t="shared" si="4"/>
        <v>25920</v>
      </c>
      <c r="H11" s="30" t="str">
        <f t="shared" si="5"/>
        <v>นางราตรี พาลุกา</v>
      </c>
      <c r="I11" s="25">
        <f t="shared" ref="I11:I12" si="7">C11</f>
        <v>25920</v>
      </c>
      <c r="J11" s="14" t="s">
        <v>22</v>
      </c>
      <c r="K11" s="10" t="s">
        <v>352</v>
      </c>
    </row>
    <row r="12" spans="1:12" ht="132.75" customHeight="1" x14ac:dyDescent="0.2">
      <c r="A12" s="23">
        <v>9</v>
      </c>
      <c r="B12" s="14" t="s">
        <v>353</v>
      </c>
      <c r="C12" s="17">
        <v>23976</v>
      </c>
      <c r="D12" s="25">
        <f t="shared" si="0"/>
        <v>23976</v>
      </c>
      <c r="E12" s="13" t="s">
        <v>7</v>
      </c>
      <c r="F12" s="14" t="s">
        <v>37</v>
      </c>
      <c r="G12" s="25">
        <f t="shared" si="4"/>
        <v>23976</v>
      </c>
      <c r="H12" s="30" t="str">
        <f t="shared" si="5"/>
        <v>นางจันทร์จิรา เจิ้ง</v>
      </c>
      <c r="I12" s="25">
        <f t="shared" si="7"/>
        <v>23976</v>
      </c>
      <c r="J12" s="14" t="s">
        <v>22</v>
      </c>
      <c r="K12" s="10" t="s">
        <v>354</v>
      </c>
    </row>
    <row r="13" spans="1:12" ht="139.5" customHeight="1" x14ac:dyDescent="0.2">
      <c r="A13" s="23">
        <v>10</v>
      </c>
      <c r="B13" s="14" t="s">
        <v>333</v>
      </c>
      <c r="C13" s="17">
        <v>21800</v>
      </c>
      <c r="D13" s="25">
        <f t="shared" si="0"/>
        <v>21800</v>
      </c>
      <c r="E13" s="13" t="s">
        <v>7</v>
      </c>
      <c r="F13" s="14" t="s">
        <v>334</v>
      </c>
      <c r="G13" s="25">
        <f t="shared" si="1"/>
        <v>21800</v>
      </c>
      <c r="H13" s="30" t="str">
        <f t="shared" si="2"/>
        <v>ห้างหุ้นส่วนจำกัด เพชรฝั่งแดง ก่อสร้าง</v>
      </c>
      <c r="I13" s="25">
        <f t="shared" si="3"/>
        <v>21800</v>
      </c>
      <c r="J13" s="14" t="s">
        <v>22</v>
      </c>
      <c r="K13" s="10" t="s">
        <v>335</v>
      </c>
    </row>
    <row r="14" spans="1:12" ht="117.75" customHeight="1" x14ac:dyDescent="0.2">
      <c r="A14" s="23">
        <v>11</v>
      </c>
      <c r="B14" s="14" t="s">
        <v>326</v>
      </c>
      <c r="C14" s="17">
        <v>9261</v>
      </c>
      <c r="D14" s="25">
        <f t="shared" si="0"/>
        <v>9261</v>
      </c>
      <c r="E14" s="13" t="s">
        <v>7</v>
      </c>
      <c r="F14" s="14" t="s">
        <v>327</v>
      </c>
      <c r="G14" s="25">
        <f t="shared" si="1"/>
        <v>9261</v>
      </c>
      <c r="H14" s="30" t="str">
        <f t="shared" si="2"/>
        <v>ร้าน ชอ. สองพี่น้อง</v>
      </c>
      <c r="I14" s="25">
        <f t="shared" si="3"/>
        <v>9261</v>
      </c>
      <c r="J14" s="14" t="s">
        <v>22</v>
      </c>
      <c r="K14" s="10" t="s">
        <v>328</v>
      </c>
    </row>
    <row r="15" spans="1:12" ht="136.5" customHeight="1" x14ac:dyDescent="0.2">
      <c r="A15" s="23">
        <v>12</v>
      </c>
      <c r="B15" s="14" t="s">
        <v>329</v>
      </c>
      <c r="C15" s="17">
        <v>9000</v>
      </c>
      <c r="D15" s="25">
        <f t="shared" si="0"/>
        <v>9000</v>
      </c>
      <c r="E15" s="13" t="s">
        <v>7</v>
      </c>
      <c r="F15" s="14" t="s">
        <v>141</v>
      </c>
      <c r="G15" s="25">
        <f t="shared" si="1"/>
        <v>9000</v>
      </c>
      <c r="H15" s="30" t="str">
        <f t="shared" si="2"/>
        <v>นพรัตน์ เซอร์วิส เซ็นเตอร์</v>
      </c>
      <c r="I15" s="25">
        <f t="shared" si="3"/>
        <v>9000</v>
      </c>
      <c r="J15" s="14" t="s">
        <v>22</v>
      </c>
      <c r="K15" s="10" t="s">
        <v>330</v>
      </c>
    </row>
    <row r="16" spans="1:12" ht="108.75" customHeight="1" x14ac:dyDescent="0.2">
      <c r="A16" s="23">
        <v>13</v>
      </c>
      <c r="B16" s="33" t="s">
        <v>336</v>
      </c>
      <c r="C16" s="24">
        <v>6615</v>
      </c>
      <c r="D16" s="25">
        <f t="shared" si="0"/>
        <v>6615</v>
      </c>
      <c r="E16" s="13" t="s">
        <v>7</v>
      </c>
      <c r="F16" s="33" t="s">
        <v>23</v>
      </c>
      <c r="G16" s="25">
        <f t="shared" si="1"/>
        <v>6615</v>
      </c>
      <c r="H16" s="30" t="str">
        <f t="shared" si="2"/>
        <v>ห้างหุ้นส่วนจำกัดชอบเพิ่มพูลทรัพย์หลังคาเหล็ก</v>
      </c>
      <c r="I16" s="25">
        <f t="shared" si="3"/>
        <v>6615</v>
      </c>
      <c r="J16" s="14" t="s">
        <v>22</v>
      </c>
      <c r="K16" s="10" t="s">
        <v>337</v>
      </c>
    </row>
    <row r="17" spans="1:11" ht="103.5" customHeight="1" x14ac:dyDescent="0.2">
      <c r="A17" s="23">
        <v>14</v>
      </c>
      <c r="B17" s="14" t="s">
        <v>349</v>
      </c>
      <c r="C17" s="17">
        <v>6570</v>
      </c>
      <c r="D17" s="25">
        <f t="shared" si="0"/>
        <v>6570</v>
      </c>
      <c r="E17" s="13" t="s">
        <v>7</v>
      </c>
      <c r="F17" s="14" t="s">
        <v>153</v>
      </c>
      <c r="G17" s="25">
        <f t="shared" ref="G17" si="8">C17</f>
        <v>6570</v>
      </c>
      <c r="H17" s="30" t="str">
        <f t="shared" ref="H17" si="9">F17</f>
        <v>บริษัทแอดไวช์ธาตุพนมจำกัด</v>
      </c>
      <c r="I17" s="25">
        <f t="shared" ref="I17" si="10">C17</f>
        <v>6570</v>
      </c>
      <c r="J17" s="14" t="s">
        <v>22</v>
      </c>
      <c r="K17" s="10" t="s">
        <v>350</v>
      </c>
    </row>
    <row r="18" spans="1:11" s="19" customFormat="1" ht="50.1" customHeight="1" thickBot="1" x14ac:dyDescent="0.25">
      <c r="A18" s="39"/>
      <c r="B18" s="37" t="s">
        <v>44</v>
      </c>
      <c r="C18" s="38">
        <f>SUM(C4:C17)</f>
        <v>554461</v>
      </c>
      <c r="D18" s="38">
        <f>SUM(D4:D16)</f>
        <v>547891</v>
      </c>
      <c r="E18" s="29"/>
      <c r="F18" s="38" t="s">
        <v>43</v>
      </c>
      <c r="G18" s="38">
        <f>SUM(G4:G17)</f>
        <v>554461</v>
      </c>
      <c r="H18" s="38" t="s">
        <v>42</v>
      </c>
      <c r="I18" s="38">
        <f>SUM(I4:I17)</f>
        <v>554461</v>
      </c>
    </row>
    <row r="19" spans="1:11" ht="24.75" thickTop="1" x14ac:dyDescent="0.2"/>
  </sheetData>
  <mergeCells count="12"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39583333333333331" right="0.3125" top="0.75" bottom="0.75" header="0.3" footer="0.3"/>
  <pageSetup paperSize="9" scale="55" fitToHeight="0" orientation="landscape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15"/>
  <sheetViews>
    <sheetView workbookViewId="0">
      <selection activeCell="A17" sqref="A17"/>
    </sheetView>
  </sheetViews>
  <sheetFormatPr defaultRowHeight="14.25" x14ac:dyDescent="0.2"/>
  <cols>
    <col min="1" max="1" width="80.5" customWidth="1"/>
  </cols>
  <sheetData>
    <row r="1" spans="1:1" ht="24" x14ac:dyDescent="0.55000000000000004">
      <c r="A1" s="3" t="s">
        <v>8</v>
      </c>
    </row>
    <row r="2" spans="1:1" ht="24" x14ac:dyDescent="0.55000000000000004">
      <c r="A2" s="4" t="s">
        <v>9</v>
      </c>
    </row>
    <row r="3" spans="1:1" ht="24" x14ac:dyDescent="0.55000000000000004">
      <c r="A3" s="1" t="s">
        <v>10</v>
      </c>
    </row>
    <row r="4" spans="1:1" ht="24" x14ac:dyDescent="0.55000000000000004">
      <c r="A4" s="1" t="s">
        <v>11</v>
      </c>
    </row>
    <row r="5" spans="1:1" ht="24" x14ac:dyDescent="0.55000000000000004">
      <c r="A5" s="1" t="s">
        <v>12</v>
      </c>
    </row>
    <row r="6" spans="1:1" ht="24" x14ac:dyDescent="0.55000000000000004">
      <c r="A6" s="1" t="s">
        <v>13</v>
      </c>
    </row>
    <row r="7" spans="1:1" ht="24" x14ac:dyDescent="0.55000000000000004">
      <c r="A7" s="1" t="s">
        <v>14</v>
      </c>
    </row>
    <row r="8" spans="1:1" ht="24" x14ac:dyDescent="0.55000000000000004">
      <c r="A8" s="1" t="s">
        <v>15</v>
      </c>
    </row>
    <row r="9" spans="1:1" ht="24" x14ac:dyDescent="0.55000000000000004">
      <c r="A9" s="1" t="s">
        <v>16</v>
      </c>
    </row>
    <row r="10" spans="1:1" ht="24" x14ac:dyDescent="0.55000000000000004">
      <c r="A10" s="1" t="s">
        <v>17</v>
      </c>
    </row>
    <row r="11" spans="1:1" ht="24" x14ac:dyDescent="0.55000000000000004">
      <c r="A11" s="1" t="s">
        <v>18</v>
      </c>
    </row>
    <row r="12" spans="1:1" ht="24" x14ac:dyDescent="0.55000000000000004">
      <c r="A12" s="1" t="s">
        <v>19</v>
      </c>
    </row>
    <row r="13" spans="1:1" ht="24" x14ac:dyDescent="0.55000000000000004">
      <c r="A13" s="1" t="s">
        <v>20</v>
      </c>
    </row>
    <row r="14" spans="1:1" ht="24" x14ac:dyDescent="0.55000000000000004">
      <c r="A14" s="1" t="s">
        <v>21</v>
      </c>
    </row>
    <row r="15" spans="1:1" ht="24" x14ac:dyDescent="0.55000000000000004">
      <c r="A15" s="2"/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4185F-3854-4324-BBC9-FDC8FCB21B30}">
  <dimension ref="B2:J21"/>
  <sheetViews>
    <sheetView workbookViewId="0">
      <selection sqref="A1:XFD1048576"/>
    </sheetView>
  </sheetViews>
  <sheetFormatPr defaultRowHeight="24" x14ac:dyDescent="0.2"/>
  <cols>
    <col min="1" max="1" width="9" style="52"/>
    <col min="2" max="2" width="12.75" style="59" customWidth="1"/>
    <col min="3" max="3" width="16" style="53" customWidth="1"/>
    <col min="4" max="4" width="9" style="52"/>
    <col min="5" max="5" width="20.625" style="59" customWidth="1"/>
    <col min="6" max="6" width="9" style="52"/>
    <col min="7" max="7" width="13.375" style="52" customWidth="1"/>
    <col min="8" max="8" width="21.125" style="52" customWidth="1"/>
    <col min="9" max="9" width="9" style="52"/>
    <col min="10" max="10" width="13.5" style="53" bestFit="1" customWidth="1"/>
    <col min="11" max="16384" width="9" style="52"/>
  </cols>
  <sheetData>
    <row r="2" spans="2:10" s="47" customFormat="1" ht="48" x14ac:dyDescent="0.2">
      <c r="B2" s="45" t="s">
        <v>355</v>
      </c>
      <c r="C2" s="46" t="s">
        <v>356</v>
      </c>
      <c r="E2" s="48" t="s">
        <v>358</v>
      </c>
      <c r="H2" s="46" t="s">
        <v>357</v>
      </c>
      <c r="J2" s="49"/>
    </row>
    <row r="3" spans="2:10" x14ac:dyDescent="0.2">
      <c r="B3" s="50">
        <v>10</v>
      </c>
      <c r="C3" s="51">
        <v>4676426.0999999996</v>
      </c>
      <c r="E3" s="50">
        <v>42</v>
      </c>
      <c r="H3" s="51">
        <v>4674702.0999999996</v>
      </c>
    </row>
    <row r="4" spans="2:10" x14ac:dyDescent="0.2">
      <c r="B4" s="50">
        <v>11</v>
      </c>
      <c r="C4" s="51">
        <v>1027424</v>
      </c>
      <c r="E4" s="50">
        <v>13</v>
      </c>
      <c r="H4" s="51">
        <v>1027424</v>
      </c>
    </row>
    <row r="5" spans="2:10" x14ac:dyDescent="0.2">
      <c r="B5" s="50">
        <v>12</v>
      </c>
      <c r="C5" s="51">
        <v>7876693.2000000002</v>
      </c>
      <c r="E5" s="50">
        <v>31</v>
      </c>
      <c r="H5" s="51">
        <v>5191693.2</v>
      </c>
    </row>
    <row r="6" spans="2:10" x14ac:dyDescent="0.2">
      <c r="B6" s="50">
        <v>1</v>
      </c>
      <c r="C6" s="51">
        <v>2021879</v>
      </c>
      <c r="E6" s="50">
        <v>25</v>
      </c>
      <c r="H6" s="51">
        <v>2021879</v>
      </c>
    </row>
    <row r="7" spans="2:10" x14ac:dyDescent="0.2">
      <c r="B7" s="50">
        <v>2</v>
      </c>
      <c r="C7" s="51">
        <v>290111</v>
      </c>
      <c r="E7" s="50">
        <v>7</v>
      </c>
      <c r="H7" s="51">
        <v>290111</v>
      </c>
    </row>
    <row r="8" spans="2:10" x14ac:dyDescent="0.2">
      <c r="B8" s="50">
        <v>3</v>
      </c>
      <c r="C8" s="51">
        <v>554461</v>
      </c>
      <c r="E8" s="50">
        <v>14</v>
      </c>
      <c r="H8" s="51">
        <v>554461</v>
      </c>
    </row>
    <row r="9" spans="2:10" x14ac:dyDescent="0.2">
      <c r="B9" s="50"/>
      <c r="C9" s="51"/>
      <c r="E9" s="50"/>
      <c r="H9" s="51"/>
    </row>
    <row r="10" spans="2:10" x14ac:dyDescent="0.2">
      <c r="B10" s="50"/>
      <c r="C10" s="51"/>
      <c r="E10" s="50"/>
      <c r="H10" s="51"/>
    </row>
    <row r="11" spans="2:10" x14ac:dyDescent="0.2">
      <c r="B11" s="50"/>
      <c r="C11" s="51"/>
      <c r="E11" s="50"/>
      <c r="H11" s="51"/>
    </row>
    <row r="12" spans="2:10" x14ac:dyDescent="0.2">
      <c r="B12" s="50"/>
      <c r="C12" s="51"/>
      <c r="E12" s="50"/>
      <c r="H12" s="51"/>
    </row>
    <row r="13" spans="2:10" x14ac:dyDescent="0.2">
      <c r="B13" s="50"/>
      <c r="C13" s="51"/>
      <c r="E13" s="50"/>
      <c r="H13" s="51"/>
    </row>
    <row r="14" spans="2:10" ht="24.75" thickBot="1" x14ac:dyDescent="0.25">
      <c r="B14" s="54"/>
      <c r="C14" s="55"/>
      <c r="E14" s="50"/>
      <c r="H14" s="55"/>
    </row>
    <row r="15" spans="2:10" s="47" customFormat="1" ht="24.75" thickBot="1" x14ac:dyDescent="0.25">
      <c r="B15" s="56">
        <f>COUNT(B3:B14)</f>
        <v>6</v>
      </c>
      <c r="C15" s="57">
        <f>SUM(C3:C14)</f>
        <v>16446994.300000001</v>
      </c>
      <c r="E15" s="58">
        <f>SUM(E3:E14)</f>
        <v>132</v>
      </c>
      <c r="H15" s="57">
        <f>SUM(H3:H14)</f>
        <v>13760270.300000001</v>
      </c>
      <c r="J15" s="49"/>
    </row>
    <row r="16" spans="2:10" ht="24.75" thickTop="1" x14ac:dyDescent="0.2"/>
    <row r="17" spans="2:8" x14ac:dyDescent="0.2">
      <c r="H17" s="53">
        <f>16446994.3-6085000-1495000</f>
        <v>8866994.3000000007</v>
      </c>
    </row>
    <row r="18" spans="2:8" x14ac:dyDescent="0.2">
      <c r="H18" s="53"/>
    </row>
    <row r="19" spans="2:8" x14ac:dyDescent="0.2">
      <c r="B19" s="52" t="s">
        <v>368</v>
      </c>
    </row>
    <row r="20" spans="2:8" x14ac:dyDescent="0.2">
      <c r="B20" s="52" t="s">
        <v>369</v>
      </c>
    </row>
    <row r="21" spans="2:8" x14ac:dyDescent="0.2">
      <c r="B21" s="52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ตุลาคม 2568</vt:lpstr>
      <vt:lpstr>พฤศจิกายน 2568</vt:lpstr>
      <vt:lpstr>ธันวาคม 2568</vt:lpstr>
      <vt:lpstr>มกราคม 2569</vt:lpstr>
      <vt:lpstr>กุมภาพันธ์ 2569</vt:lpstr>
      <vt:lpstr>มีนาคม 2569</vt:lpstr>
      <vt:lpstr>คำอธิบาย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Praeploy Nanongtee</dc:creator>
  <cp:lastModifiedBy>tp2568</cp:lastModifiedBy>
  <cp:lastPrinted>2026-06-16T03:21:56Z</cp:lastPrinted>
  <dcterms:created xsi:type="dcterms:W3CDTF">2026-03-13T03:46:48Z</dcterms:created>
  <dcterms:modified xsi:type="dcterms:W3CDTF">2026-06-23T03:32:28Z</dcterms:modified>
</cp:coreProperties>
</file>